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720" windowHeight="5955" firstSheet="1" activeTab="13"/>
  </bookViews>
  <sheets>
    <sheet name="Dia Juliano" sheetId="1" r:id="rId1"/>
    <sheet name="JAN" sheetId="2" r:id="rId2"/>
    <sheet name="FEV" sheetId="3" r:id="rId3"/>
    <sheet name="MAR" sheetId="4" r:id="rId4"/>
    <sheet name="ABR" sheetId="5" r:id="rId5"/>
    <sheet name="MAI" sheetId="6" r:id="rId6"/>
    <sheet name="JUN" sheetId="7" r:id="rId7"/>
    <sheet name="JUL" sheetId="8" r:id="rId8"/>
    <sheet name="AGO" sheetId="9" r:id="rId9"/>
    <sheet name="SET" sheetId="10" r:id="rId10"/>
    <sheet name="OUT" sheetId="11" r:id="rId11"/>
    <sheet name="NOV" sheetId="12" r:id="rId12"/>
    <sheet name="DEZ" sheetId="13" r:id="rId13"/>
    <sheet name="Médias" sheetId="14" r:id="rId14"/>
  </sheets>
  <definedNames>
    <definedName name="_xlnm.Print_Area" localSheetId="4">'ABR'!$A$1:$Y$34</definedName>
    <definedName name="_xlnm.Print_Area" localSheetId="8">'AGO'!$A$1:$Y$35</definedName>
    <definedName name="_xlnm.Print_Area" localSheetId="12">'DEZ'!$A$1:$Y$35</definedName>
    <definedName name="_xlnm.Print_Area" localSheetId="2">'FEV'!$A$1:$X$33</definedName>
    <definedName name="_xlnm.Print_Area" localSheetId="1">'JAN'!$A$1:$X$35</definedName>
    <definedName name="_xlnm.Print_Area" localSheetId="7">'JUL'!$A$1:$Y$35</definedName>
    <definedName name="_xlnm.Print_Area" localSheetId="6">'JUN'!$A$1:$Y$34</definedName>
    <definedName name="_xlnm.Print_Area" localSheetId="5">'MAI'!$A$1:$Y$35</definedName>
    <definedName name="_xlnm.Print_Area" localSheetId="3">'MAR'!$A$1:$Y$35</definedName>
    <definedName name="_xlnm.Print_Area" localSheetId="11">'NOV'!$A$1:$Y$34</definedName>
    <definedName name="_xlnm.Print_Area" localSheetId="10">'OUT'!$A$1:$Y$35</definedName>
    <definedName name="_xlnm.Print_Area" localSheetId="9">'SET'!$A$1:$Y$34</definedName>
  </definedNames>
  <calcPr fullCalcOnLoad="1"/>
</workbook>
</file>

<file path=xl/sharedStrings.xml><?xml version="1.0" encoding="utf-8"?>
<sst xmlns="http://schemas.openxmlformats.org/spreadsheetml/2006/main" count="481" uniqueCount="52">
  <si>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</si>
  <si>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</si>
  <si>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</si>
  <si>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</si>
  <si>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</si>
  <si>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</si>
  <si>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</si>
  <si>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</si>
  <si>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</si>
  <si>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</si>
  <si>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</si>
  <si>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</si>
  <si>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Ano</t>
  </si>
  <si>
    <t>Data</t>
  </si>
  <si>
    <t>Temperatura Máxima</t>
  </si>
  <si>
    <t>Hora da Máxima</t>
  </si>
  <si>
    <t>Temperatura Mínima</t>
  </si>
  <si>
    <t>Hora da Mínima</t>
  </si>
  <si>
    <t>Temperatura Média</t>
  </si>
  <si>
    <t>Umidade do Ar Máxima</t>
  </si>
  <si>
    <t>Umidade do Ar Mínima</t>
  </si>
  <si>
    <t>Umidade do ar Média</t>
  </si>
  <si>
    <t>Chuva</t>
  </si>
  <si>
    <t>Velocidade Média Vento</t>
  </si>
  <si>
    <t>Velocidade Máxima Vento</t>
  </si>
  <si>
    <t>Radiação Total</t>
  </si>
  <si>
    <t>Radiação Líquida Máxima</t>
  </si>
  <si>
    <t>Fluxo de Calor Máximo</t>
  </si>
  <si>
    <t>Fluxo de Calor Mínimo</t>
  </si>
  <si>
    <t>ETO</t>
  </si>
  <si>
    <t>(ºC)</t>
  </si>
  <si>
    <t>(%)</t>
  </si>
  <si>
    <t>(mm)</t>
  </si>
  <si>
    <t>(m/s)</t>
  </si>
  <si>
    <t>(kJ/m²)</t>
  </si>
  <si>
    <t>5,192</t>
  </si>
  <si>
    <t>4,504</t>
  </si>
  <si>
    <t>Direção do Vento</t>
  </si>
  <si>
    <t>23,44</t>
  </si>
  <si>
    <t>38,77</t>
  </si>
  <si>
    <t>,976</t>
  </si>
  <si>
    <t>26,96</t>
  </si>
  <si>
    <t>-18,89</t>
  </si>
  <si>
    <t>Precipitação (mm)</t>
  </si>
  <si>
    <t>Temp. Min. (ºC)</t>
  </si>
  <si>
    <t>Temp. Máx. (ºC)</t>
  </si>
  <si>
    <t>ETO (mm)</t>
  </si>
  <si>
    <t>Média/Soma</t>
  </si>
  <si>
    <t>Temperatura média ano:</t>
  </si>
  <si>
    <t>Meses</t>
  </si>
  <si>
    <t>Temp. Média</t>
  </si>
  <si>
    <t>(km/h)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</si>
</sst>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#,##0.0"/>
    <numFmt numFmtId="180" formatCode="#,##0.000"/>
    <numFmt numFmtId="181" formatCode="#,##0.0000"/>
    <numFmt numFmtId="182" formatCode="0.000"/>
    <numFmt numFmtId="183" formatCode="d/m"/>
    <numFmt numFmtId="184" formatCode="dd/mm/yy"/>
    <numFmt numFmtId="185" formatCode="dd\-mmm\-yy"/>
    <numFmt numFmtId="186" formatCode="d\ \ mmmm\,\ yyyy"/>
    <numFmt numFmtId="187" formatCode="d/m/yy"/>
    <numFmt numFmtId="188" formatCode="0.0000"/>
    <numFmt numFmtId="189" formatCode="#.##0.000"/>
    <numFmt numFmtId="190" formatCode="_(* #,##0.000_);_(* \(#,##0.000\);_(* &quot;-&quot;??_);_(@_)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86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33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87" fontId="4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182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178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178" fontId="6" fillId="0" borderId="0" xfId="0" applyNumberFormat="1" applyFont="1" applyAlignment="1">
      <alignment/>
    </xf>
    <xf numFmtId="189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2" fontId="0" fillId="0" borderId="11" xfId="0" applyNumberFormat="1" applyBorder="1" applyAlignment="1">
      <alignment horizontal="right"/>
    </xf>
    <xf numFmtId="182" fontId="0" fillId="0" borderId="11" xfId="0" applyNumberFormat="1" applyBorder="1" applyAlignment="1">
      <alignment horizontal="right"/>
    </xf>
    <xf numFmtId="178" fontId="0" fillId="0" borderId="11" xfId="0" applyNumberFormat="1" applyBorder="1" applyAlignment="1">
      <alignment horizontal="right"/>
    </xf>
    <xf numFmtId="0" fontId="0" fillId="0" borderId="0" xfId="0" applyNumberFormat="1" applyAlignment="1">
      <alignment horizontal="center" wrapText="1"/>
    </xf>
    <xf numFmtId="0" fontId="0" fillId="0" borderId="11" xfId="0" applyNumberFormat="1" applyBorder="1" applyAlignment="1">
      <alignment horizontal="center" wrapText="1"/>
    </xf>
    <xf numFmtId="0" fontId="6" fillId="0" borderId="11" xfId="0" applyFont="1" applyBorder="1" applyAlignment="1">
      <alignment/>
    </xf>
    <xf numFmtId="0" fontId="0" fillId="0" borderId="11" xfId="0" applyNumberFormat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2" fontId="6" fillId="0" borderId="14" xfId="0" applyNumberFormat="1" applyFont="1" applyBorder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82" fontId="0" fillId="0" borderId="0" xfId="0" applyNumberFormat="1" applyAlignment="1">
      <alignment/>
    </xf>
    <xf numFmtId="190" fontId="0" fillId="0" borderId="11" xfId="62" applyNumberFormat="1" applyFont="1" applyBorder="1" applyAlignment="1">
      <alignment/>
    </xf>
    <xf numFmtId="4" fontId="0" fillId="0" borderId="11" xfId="0" applyNumberFormat="1" applyBorder="1" applyAlignment="1">
      <alignment/>
    </xf>
    <xf numFmtId="179" fontId="0" fillId="0" borderId="11" xfId="0" applyNumberFormat="1" applyBorder="1" applyAlignment="1">
      <alignment/>
    </xf>
    <xf numFmtId="179" fontId="0" fillId="0" borderId="0" xfId="0" applyNumberFormat="1" applyAlignment="1">
      <alignment/>
    </xf>
    <xf numFmtId="0" fontId="3" fillId="0" borderId="0" xfId="0" applyNumberFormat="1" applyFont="1" applyFill="1" applyBorder="1" applyAlignment="1">
      <alignment horizontal="center" wrapText="1"/>
    </xf>
    <xf numFmtId="1" fontId="0" fillId="0" borderId="11" xfId="0" applyNumberFormat="1" applyBorder="1" applyAlignment="1">
      <alignment/>
    </xf>
    <xf numFmtId="4" fontId="0" fillId="0" borderId="0" xfId="0" applyNumberFormat="1" applyAlignment="1">
      <alignment/>
    </xf>
    <xf numFmtId="4" fontId="6" fillId="0" borderId="11" xfId="0" applyNumberFormat="1" applyFont="1" applyBorder="1" applyAlignment="1">
      <alignment/>
    </xf>
    <xf numFmtId="179" fontId="6" fillId="0" borderId="11" xfId="0" applyNumberFormat="1" applyFont="1" applyBorder="1" applyAlignment="1">
      <alignment/>
    </xf>
    <xf numFmtId="179" fontId="0" fillId="0" borderId="0" xfId="0" applyNumberFormat="1" applyAlignment="1">
      <alignment horizontal="center"/>
    </xf>
    <xf numFmtId="179" fontId="6" fillId="0" borderId="0" xfId="0" applyNumberFormat="1" applyFont="1" applyAlignment="1">
      <alignment horizontal="center"/>
    </xf>
    <xf numFmtId="180" fontId="0" fillId="0" borderId="11" xfId="0" applyNumberFormat="1" applyBorder="1" applyAlignment="1">
      <alignment horizontal="right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81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32" width="4.421875" style="0" customWidth="1"/>
  </cols>
  <sheetData>
    <row r="1" spans="1:6" ht="12.75">
      <c r="A1" s="1"/>
      <c r="B1" s="1"/>
      <c r="C1" s="1"/>
      <c r="D1" s="1"/>
      <c r="E1" s="2"/>
      <c r="F1" s="2"/>
    </row>
    <row r="2" spans="1:32" ht="12.75">
      <c r="A2" s="3"/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4">
        <v>16</v>
      </c>
      <c r="R2" s="4">
        <v>17</v>
      </c>
      <c r="S2" s="4">
        <v>18</v>
      </c>
      <c r="T2" s="4">
        <v>19</v>
      </c>
      <c r="U2" s="4">
        <v>20</v>
      </c>
      <c r="V2" s="4">
        <v>21</v>
      </c>
      <c r="W2" s="4">
        <v>22</v>
      </c>
      <c r="X2" s="4">
        <v>23</v>
      </c>
      <c r="Y2" s="4">
        <v>24</v>
      </c>
      <c r="Z2" s="4">
        <v>25</v>
      </c>
      <c r="AA2" s="4">
        <v>26</v>
      </c>
      <c r="AB2" s="4">
        <v>27</v>
      </c>
      <c r="AC2" s="4">
        <v>28</v>
      </c>
      <c r="AD2" s="4">
        <v>29</v>
      </c>
      <c r="AE2" s="4">
        <v>30</v>
      </c>
      <c r="AF2" s="4">
        <v>31</v>
      </c>
    </row>
    <row r="3" spans="1:32" ht="12.75">
      <c r="A3" s="4" t="s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  <c r="M3" s="5">
        <v>12</v>
      </c>
      <c r="N3" s="5">
        <v>13</v>
      </c>
      <c r="O3" s="5">
        <v>14</v>
      </c>
      <c r="P3" s="5">
        <v>15</v>
      </c>
      <c r="Q3" s="5">
        <v>16</v>
      </c>
      <c r="R3" s="5">
        <v>17</v>
      </c>
      <c r="S3" s="5">
        <v>18</v>
      </c>
      <c r="T3" s="5">
        <v>19</v>
      </c>
      <c r="U3" s="5">
        <v>20</v>
      </c>
      <c r="V3" s="5">
        <v>21</v>
      </c>
      <c r="W3" s="5">
        <v>22</v>
      </c>
      <c r="X3" s="5">
        <v>23</v>
      </c>
      <c r="Y3" s="5">
        <v>24</v>
      </c>
      <c r="Z3" s="5">
        <v>25</v>
      </c>
      <c r="AA3" s="5">
        <v>26</v>
      </c>
      <c r="AB3" s="5">
        <v>27</v>
      </c>
      <c r="AC3" s="5">
        <v>28</v>
      </c>
      <c r="AD3" s="5">
        <v>29</v>
      </c>
      <c r="AE3" s="5">
        <v>30</v>
      </c>
      <c r="AF3" s="5">
        <v>31</v>
      </c>
    </row>
    <row r="4" spans="1:32" ht="12.75">
      <c r="A4" s="4" t="s">
        <v>1</v>
      </c>
      <c r="B4" s="5">
        <v>32</v>
      </c>
      <c r="C4" s="5">
        <v>33</v>
      </c>
      <c r="D4" s="5">
        <v>34</v>
      </c>
      <c r="E4" s="5">
        <v>35</v>
      </c>
      <c r="F4" s="5">
        <v>36</v>
      </c>
      <c r="G4" s="5">
        <v>37</v>
      </c>
      <c r="H4" s="5">
        <v>38</v>
      </c>
      <c r="I4" s="5">
        <v>39</v>
      </c>
      <c r="J4" s="5">
        <v>40</v>
      </c>
      <c r="K4" s="5">
        <v>41</v>
      </c>
      <c r="L4" s="5">
        <v>42</v>
      </c>
      <c r="M4" s="5">
        <v>43</v>
      </c>
      <c r="N4" s="5">
        <v>44</v>
      </c>
      <c r="O4" s="5">
        <v>45</v>
      </c>
      <c r="P4" s="5">
        <v>46</v>
      </c>
      <c r="Q4" s="5">
        <v>47</v>
      </c>
      <c r="R4" s="5">
        <v>48</v>
      </c>
      <c r="S4" s="5">
        <v>49</v>
      </c>
      <c r="T4" s="5">
        <v>50</v>
      </c>
      <c r="U4" s="5">
        <v>51</v>
      </c>
      <c r="V4" s="5">
        <v>52</v>
      </c>
      <c r="W4" s="5">
        <v>53</v>
      </c>
      <c r="X4" s="5">
        <v>54</v>
      </c>
      <c r="Y4" s="5">
        <v>55</v>
      </c>
      <c r="Z4" s="5">
        <v>56</v>
      </c>
      <c r="AA4" s="5">
        <v>57</v>
      </c>
      <c r="AB4" s="5">
        <v>58</v>
      </c>
      <c r="AC4" s="5">
        <v>59</v>
      </c>
      <c r="AD4" s="5">
        <v>60</v>
      </c>
      <c r="AE4" s="5"/>
      <c r="AF4" s="5"/>
    </row>
    <row r="5" spans="1:32" ht="12.75">
      <c r="A5" s="4" t="s">
        <v>2</v>
      </c>
      <c r="B5" s="5">
        <v>60</v>
      </c>
      <c r="C5" s="5">
        <v>61</v>
      </c>
      <c r="D5" s="5">
        <v>62</v>
      </c>
      <c r="E5" s="5">
        <v>63</v>
      </c>
      <c r="F5" s="5">
        <v>64</v>
      </c>
      <c r="G5" s="5">
        <v>65</v>
      </c>
      <c r="H5" s="5">
        <v>66</v>
      </c>
      <c r="I5" s="5">
        <v>67</v>
      </c>
      <c r="J5" s="5">
        <v>68</v>
      </c>
      <c r="K5" s="5">
        <v>69</v>
      </c>
      <c r="L5" s="5">
        <v>70</v>
      </c>
      <c r="M5" s="5">
        <v>71</v>
      </c>
      <c r="N5" s="5">
        <v>72</v>
      </c>
      <c r="O5" s="5">
        <v>73</v>
      </c>
      <c r="P5" s="5">
        <v>74</v>
      </c>
      <c r="Q5" s="5">
        <v>75</v>
      </c>
      <c r="R5" s="5">
        <v>76</v>
      </c>
      <c r="S5" s="5">
        <v>77</v>
      </c>
      <c r="T5" s="5">
        <v>78</v>
      </c>
      <c r="U5" s="5">
        <v>79</v>
      </c>
      <c r="V5" s="5">
        <v>80</v>
      </c>
      <c r="W5" s="5">
        <v>81</v>
      </c>
      <c r="X5" s="5">
        <v>82</v>
      </c>
      <c r="Y5" s="5">
        <v>83</v>
      </c>
      <c r="Z5" s="5">
        <v>84</v>
      </c>
      <c r="AA5" s="5">
        <v>85</v>
      </c>
      <c r="AB5" s="5">
        <v>86</v>
      </c>
      <c r="AC5" s="5">
        <v>87</v>
      </c>
      <c r="AD5" s="5">
        <v>88</v>
      </c>
      <c r="AE5" s="5">
        <v>89</v>
      </c>
      <c r="AF5" s="5">
        <v>90</v>
      </c>
    </row>
    <row r="6" spans="1:32" ht="12.75">
      <c r="A6" s="4" t="s">
        <v>3</v>
      </c>
      <c r="B6" s="5">
        <v>91</v>
      </c>
      <c r="C6" s="5">
        <v>92</v>
      </c>
      <c r="D6" s="5">
        <v>93</v>
      </c>
      <c r="E6" s="5">
        <v>94</v>
      </c>
      <c r="F6" s="5">
        <v>95</v>
      </c>
      <c r="G6" s="5">
        <v>96</v>
      </c>
      <c r="H6" s="5">
        <v>97</v>
      </c>
      <c r="I6" s="5">
        <v>98</v>
      </c>
      <c r="J6" s="5">
        <v>99</v>
      </c>
      <c r="K6" s="5">
        <v>100</v>
      </c>
      <c r="L6" s="5">
        <v>101</v>
      </c>
      <c r="M6" s="5">
        <v>102</v>
      </c>
      <c r="N6" s="5">
        <v>103</v>
      </c>
      <c r="O6" s="5">
        <v>104</v>
      </c>
      <c r="P6" s="5">
        <v>105</v>
      </c>
      <c r="Q6" s="5">
        <v>106</v>
      </c>
      <c r="R6" s="5">
        <v>107</v>
      </c>
      <c r="S6" s="5">
        <v>108</v>
      </c>
      <c r="T6" s="5">
        <v>109</v>
      </c>
      <c r="U6" s="5">
        <v>110</v>
      </c>
      <c r="V6" s="5">
        <v>111</v>
      </c>
      <c r="W6" s="5">
        <v>112</v>
      </c>
      <c r="X6" s="5">
        <v>113</v>
      </c>
      <c r="Y6" s="5">
        <v>114</v>
      </c>
      <c r="Z6" s="5">
        <v>115</v>
      </c>
      <c r="AA6" s="5">
        <v>116</v>
      </c>
      <c r="AB6" s="5">
        <v>117</v>
      </c>
      <c r="AC6" s="5">
        <v>118</v>
      </c>
      <c r="AD6" s="5">
        <v>119</v>
      </c>
      <c r="AE6" s="5">
        <v>120</v>
      </c>
      <c r="AF6" s="5"/>
    </row>
    <row r="7" spans="1:32" ht="12.75">
      <c r="A7" s="4" t="s">
        <v>4</v>
      </c>
      <c r="B7" s="5">
        <v>121</v>
      </c>
      <c r="C7" s="5">
        <v>122</v>
      </c>
      <c r="D7" s="5">
        <v>123</v>
      </c>
      <c r="E7" s="5">
        <v>124</v>
      </c>
      <c r="F7" s="5">
        <v>125</v>
      </c>
      <c r="G7" s="5">
        <v>126</v>
      </c>
      <c r="H7" s="5">
        <v>127</v>
      </c>
      <c r="I7" s="5">
        <v>128</v>
      </c>
      <c r="J7" s="5">
        <v>129</v>
      </c>
      <c r="K7" s="5">
        <v>130</v>
      </c>
      <c r="L7" s="5">
        <v>131</v>
      </c>
      <c r="M7" s="5">
        <v>132</v>
      </c>
      <c r="N7" s="5">
        <v>133</v>
      </c>
      <c r="O7" s="5">
        <v>134</v>
      </c>
      <c r="P7" s="5">
        <v>135</v>
      </c>
      <c r="Q7" s="5">
        <v>136</v>
      </c>
      <c r="R7" s="5">
        <v>137</v>
      </c>
      <c r="S7" s="5">
        <v>138</v>
      </c>
      <c r="T7" s="5">
        <v>139</v>
      </c>
      <c r="U7" s="5">
        <v>140</v>
      </c>
      <c r="V7" s="5">
        <v>141</v>
      </c>
      <c r="W7" s="5">
        <v>142</v>
      </c>
      <c r="X7" s="5">
        <v>143</v>
      </c>
      <c r="Y7" s="5">
        <v>144</v>
      </c>
      <c r="Z7" s="5">
        <v>145</v>
      </c>
      <c r="AA7" s="5">
        <v>146</v>
      </c>
      <c r="AB7" s="5">
        <v>147</v>
      </c>
      <c r="AC7" s="5">
        <v>148</v>
      </c>
      <c r="AD7" s="5">
        <v>149</v>
      </c>
      <c r="AE7" s="5">
        <v>150</v>
      </c>
      <c r="AF7" s="5">
        <v>151</v>
      </c>
    </row>
    <row r="8" spans="1:32" ht="12.75">
      <c r="A8" s="4" t="s">
        <v>5</v>
      </c>
      <c r="B8" s="5">
        <v>152</v>
      </c>
      <c r="C8" s="5">
        <v>153</v>
      </c>
      <c r="D8" s="5">
        <v>154</v>
      </c>
      <c r="E8" s="5">
        <v>155</v>
      </c>
      <c r="F8" s="5">
        <v>156</v>
      </c>
      <c r="G8" s="5">
        <v>157</v>
      </c>
      <c r="H8" s="5">
        <v>158</v>
      </c>
      <c r="I8" s="5">
        <v>159</v>
      </c>
      <c r="J8" s="5">
        <v>160</v>
      </c>
      <c r="K8" s="5">
        <v>161</v>
      </c>
      <c r="L8" s="5">
        <v>162</v>
      </c>
      <c r="M8" s="5">
        <v>163</v>
      </c>
      <c r="N8" s="5">
        <v>164</v>
      </c>
      <c r="O8" s="5">
        <v>165</v>
      </c>
      <c r="P8" s="5">
        <v>166</v>
      </c>
      <c r="Q8" s="5">
        <v>167</v>
      </c>
      <c r="R8" s="5">
        <v>168</v>
      </c>
      <c r="S8" s="5">
        <v>169</v>
      </c>
      <c r="T8" s="5">
        <v>170</v>
      </c>
      <c r="U8" s="5">
        <v>171</v>
      </c>
      <c r="V8" s="5">
        <v>172</v>
      </c>
      <c r="W8" s="5">
        <v>173</v>
      </c>
      <c r="X8" s="5">
        <v>174</v>
      </c>
      <c r="Y8" s="5">
        <v>175</v>
      </c>
      <c r="Z8" s="5">
        <v>176</v>
      </c>
      <c r="AA8" s="5">
        <v>177</v>
      </c>
      <c r="AB8" s="5">
        <v>178</v>
      </c>
      <c r="AC8" s="5">
        <v>179</v>
      </c>
      <c r="AD8" s="5">
        <v>180</v>
      </c>
      <c r="AE8" s="5">
        <v>181</v>
      </c>
      <c r="AF8" s="5"/>
    </row>
    <row r="9" spans="1:32" ht="12.75">
      <c r="A9" s="4" t="s">
        <v>6</v>
      </c>
      <c r="B9" s="5">
        <v>182</v>
      </c>
      <c r="C9" s="5">
        <v>183</v>
      </c>
      <c r="D9" s="5">
        <v>184</v>
      </c>
      <c r="E9" s="5">
        <v>185</v>
      </c>
      <c r="F9" s="5">
        <v>186</v>
      </c>
      <c r="G9" s="5">
        <v>187</v>
      </c>
      <c r="H9" s="5">
        <v>188</v>
      </c>
      <c r="I9" s="5">
        <v>189</v>
      </c>
      <c r="J9" s="5">
        <v>190</v>
      </c>
      <c r="K9" s="5">
        <v>191</v>
      </c>
      <c r="L9" s="5">
        <v>192</v>
      </c>
      <c r="M9" s="5">
        <v>193</v>
      </c>
      <c r="N9" s="5">
        <v>194</v>
      </c>
      <c r="O9" s="5">
        <v>195</v>
      </c>
      <c r="P9" s="5">
        <v>196</v>
      </c>
      <c r="Q9" s="5">
        <v>197</v>
      </c>
      <c r="R9" s="5">
        <v>198</v>
      </c>
      <c r="S9" s="5">
        <v>199</v>
      </c>
      <c r="T9" s="5">
        <v>200</v>
      </c>
      <c r="U9" s="5">
        <v>201</v>
      </c>
      <c r="V9" s="5">
        <v>202</v>
      </c>
      <c r="W9" s="5">
        <v>203</v>
      </c>
      <c r="X9" s="5">
        <v>204</v>
      </c>
      <c r="Y9" s="5">
        <v>205</v>
      </c>
      <c r="Z9" s="5">
        <v>206</v>
      </c>
      <c r="AA9" s="5">
        <v>207</v>
      </c>
      <c r="AB9" s="5">
        <v>208</v>
      </c>
      <c r="AC9" s="5">
        <v>209</v>
      </c>
      <c r="AD9" s="5">
        <v>210</v>
      </c>
      <c r="AE9" s="5">
        <v>211</v>
      </c>
      <c r="AF9" s="5">
        <v>212</v>
      </c>
    </row>
    <row r="10" spans="1:32" ht="12.75">
      <c r="A10" s="4" t="s">
        <v>7</v>
      </c>
      <c r="B10" s="5">
        <v>213</v>
      </c>
      <c r="C10" s="5">
        <v>214</v>
      </c>
      <c r="D10" s="5">
        <v>215</v>
      </c>
      <c r="E10" s="5">
        <v>216</v>
      </c>
      <c r="F10" s="5">
        <v>217</v>
      </c>
      <c r="G10" s="5">
        <v>218</v>
      </c>
      <c r="H10" s="5">
        <v>219</v>
      </c>
      <c r="I10" s="5">
        <v>220</v>
      </c>
      <c r="J10" s="5">
        <v>221</v>
      </c>
      <c r="K10" s="5">
        <v>222</v>
      </c>
      <c r="L10" s="5">
        <v>223</v>
      </c>
      <c r="M10" s="5">
        <v>224</v>
      </c>
      <c r="N10" s="5">
        <v>225</v>
      </c>
      <c r="O10" s="5">
        <v>226</v>
      </c>
      <c r="P10" s="5">
        <v>227</v>
      </c>
      <c r="Q10" s="5">
        <v>228</v>
      </c>
      <c r="R10" s="5">
        <v>229</v>
      </c>
      <c r="S10" s="5">
        <v>230</v>
      </c>
      <c r="T10" s="5">
        <v>231</v>
      </c>
      <c r="U10" s="5">
        <v>232</v>
      </c>
      <c r="V10" s="5">
        <v>233</v>
      </c>
      <c r="W10" s="5">
        <v>234</v>
      </c>
      <c r="X10" s="5">
        <v>235</v>
      </c>
      <c r="Y10" s="5">
        <v>236</v>
      </c>
      <c r="Z10" s="5">
        <v>237</v>
      </c>
      <c r="AA10" s="5">
        <v>238</v>
      </c>
      <c r="AB10" s="5">
        <v>239</v>
      </c>
      <c r="AC10" s="5">
        <v>240</v>
      </c>
      <c r="AD10" s="5">
        <v>241</v>
      </c>
      <c r="AE10" s="5">
        <v>242</v>
      </c>
      <c r="AF10" s="5">
        <v>243</v>
      </c>
    </row>
    <row r="11" spans="1:32" ht="12.75">
      <c r="A11" s="4" t="s">
        <v>8</v>
      </c>
      <c r="B11" s="5">
        <v>244</v>
      </c>
      <c r="C11" s="5">
        <v>245</v>
      </c>
      <c r="D11" s="5">
        <v>246</v>
      </c>
      <c r="E11" s="5">
        <v>247</v>
      </c>
      <c r="F11" s="5">
        <v>248</v>
      </c>
      <c r="G11" s="5">
        <v>249</v>
      </c>
      <c r="H11" s="5">
        <v>250</v>
      </c>
      <c r="I11" s="5">
        <v>251</v>
      </c>
      <c r="J11" s="5">
        <v>252</v>
      </c>
      <c r="K11" s="5">
        <v>253</v>
      </c>
      <c r="L11" s="5">
        <v>254</v>
      </c>
      <c r="M11" s="5">
        <v>255</v>
      </c>
      <c r="N11" s="5">
        <v>256</v>
      </c>
      <c r="O11" s="5">
        <v>257</v>
      </c>
      <c r="P11" s="5">
        <v>258</v>
      </c>
      <c r="Q11" s="5">
        <v>259</v>
      </c>
      <c r="R11" s="5">
        <v>260</v>
      </c>
      <c r="S11" s="5">
        <v>261</v>
      </c>
      <c r="T11" s="5">
        <v>262</v>
      </c>
      <c r="U11" s="5">
        <v>263</v>
      </c>
      <c r="V11" s="5">
        <v>264</v>
      </c>
      <c r="W11" s="5">
        <v>265</v>
      </c>
      <c r="X11" s="5">
        <v>266</v>
      </c>
      <c r="Y11" s="5">
        <v>267</v>
      </c>
      <c r="Z11" s="5">
        <v>268</v>
      </c>
      <c r="AA11" s="5">
        <v>269</v>
      </c>
      <c r="AB11" s="5">
        <v>270</v>
      </c>
      <c r="AC11" s="5">
        <v>271</v>
      </c>
      <c r="AD11" s="5">
        <v>272</v>
      </c>
      <c r="AE11" s="5">
        <v>273</v>
      </c>
      <c r="AF11" s="5"/>
    </row>
    <row r="12" spans="1:32" ht="12.75">
      <c r="A12" s="4" t="s">
        <v>9</v>
      </c>
      <c r="B12" s="5">
        <v>274</v>
      </c>
      <c r="C12" s="5">
        <v>275</v>
      </c>
      <c r="D12" s="5">
        <v>276</v>
      </c>
      <c r="E12" s="5">
        <v>277</v>
      </c>
      <c r="F12" s="5">
        <v>278</v>
      </c>
      <c r="G12" s="5">
        <v>279</v>
      </c>
      <c r="H12" s="5">
        <v>280</v>
      </c>
      <c r="I12" s="5">
        <v>281</v>
      </c>
      <c r="J12" s="5">
        <v>282</v>
      </c>
      <c r="K12" s="5">
        <v>283</v>
      </c>
      <c r="L12" s="5">
        <v>284</v>
      </c>
      <c r="M12" s="5">
        <v>285</v>
      </c>
      <c r="N12" s="5">
        <v>286</v>
      </c>
      <c r="O12" s="5">
        <v>287</v>
      </c>
      <c r="P12" s="5">
        <v>288</v>
      </c>
      <c r="Q12" s="5">
        <v>289</v>
      </c>
      <c r="R12" s="5">
        <v>290</v>
      </c>
      <c r="S12" s="5">
        <v>291</v>
      </c>
      <c r="T12" s="5">
        <v>292</v>
      </c>
      <c r="U12" s="5">
        <v>293</v>
      </c>
      <c r="V12" s="5">
        <v>294</v>
      </c>
      <c r="W12" s="5">
        <v>295</v>
      </c>
      <c r="X12" s="5">
        <v>296</v>
      </c>
      <c r="Y12" s="5">
        <v>297</v>
      </c>
      <c r="Z12" s="5">
        <v>298</v>
      </c>
      <c r="AA12" s="5">
        <v>299</v>
      </c>
      <c r="AB12" s="5">
        <v>300</v>
      </c>
      <c r="AC12" s="5">
        <v>301</v>
      </c>
      <c r="AD12" s="5">
        <v>302</v>
      </c>
      <c r="AE12" s="5">
        <v>303</v>
      </c>
      <c r="AF12" s="5">
        <v>304</v>
      </c>
    </row>
    <row r="13" spans="1:32" ht="12.75">
      <c r="A13" s="4" t="s">
        <v>10</v>
      </c>
      <c r="B13" s="5">
        <v>305</v>
      </c>
      <c r="C13" s="5">
        <v>306</v>
      </c>
      <c r="D13" s="5">
        <v>307</v>
      </c>
      <c r="E13" s="5">
        <v>308</v>
      </c>
      <c r="F13" s="5">
        <v>309</v>
      </c>
      <c r="G13" s="5">
        <v>310</v>
      </c>
      <c r="H13" s="5">
        <v>311</v>
      </c>
      <c r="I13" s="5">
        <v>312</v>
      </c>
      <c r="J13" s="5">
        <v>313</v>
      </c>
      <c r="K13" s="5">
        <v>314</v>
      </c>
      <c r="L13" s="5">
        <v>315</v>
      </c>
      <c r="M13" s="5">
        <v>316</v>
      </c>
      <c r="N13" s="5">
        <v>317</v>
      </c>
      <c r="O13" s="5">
        <v>318</v>
      </c>
      <c r="P13" s="5">
        <v>319</v>
      </c>
      <c r="Q13" s="5">
        <v>320</v>
      </c>
      <c r="R13" s="5">
        <v>321</v>
      </c>
      <c r="S13" s="5">
        <v>322</v>
      </c>
      <c r="T13" s="5">
        <v>323</v>
      </c>
      <c r="U13" s="5">
        <v>324</v>
      </c>
      <c r="V13" s="5">
        <v>325</v>
      </c>
      <c r="W13" s="5">
        <v>326</v>
      </c>
      <c r="X13" s="5">
        <v>327</v>
      </c>
      <c r="Y13" s="5">
        <v>328</v>
      </c>
      <c r="Z13" s="5">
        <v>329</v>
      </c>
      <c r="AA13" s="5">
        <v>330</v>
      </c>
      <c r="AB13" s="5">
        <v>331</v>
      </c>
      <c r="AC13" s="5">
        <v>332</v>
      </c>
      <c r="AD13" s="5">
        <v>333</v>
      </c>
      <c r="AE13" s="5">
        <v>334</v>
      </c>
      <c r="AF13" s="5"/>
    </row>
    <row r="14" spans="1:32" ht="12.75">
      <c r="A14" s="4" t="s">
        <v>11</v>
      </c>
      <c r="B14" s="5">
        <v>335</v>
      </c>
      <c r="C14" s="5">
        <v>336</v>
      </c>
      <c r="D14" s="5">
        <v>337</v>
      </c>
      <c r="E14" s="5">
        <v>338</v>
      </c>
      <c r="F14" s="5">
        <v>339</v>
      </c>
      <c r="G14" s="5">
        <v>340</v>
      </c>
      <c r="H14" s="5">
        <v>341</v>
      </c>
      <c r="I14" s="5">
        <v>342</v>
      </c>
      <c r="J14" s="5">
        <v>343</v>
      </c>
      <c r="K14" s="5">
        <v>344</v>
      </c>
      <c r="L14" s="5">
        <v>345</v>
      </c>
      <c r="M14" s="5">
        <v>346</v>
      </c>
      <c r="N14" s="5">
        <v>347</v>
      </c>
      <c r="O14" s="5">
        <v>348</v>
      </c>
      <c r="P14" s="5">
        <v>349</v>
      </c>
      <c r="Q14" s="5">
        <v>350</v>
      </c>
      <c r="R14" s="5">
        <v>351</v>
      </c>
      <c r="S14" s="5">
        <v>352</v>
      </c>
      <c r="T14" s="5">
        <v>353</v>
      </c>
      <c r="U14" s="5">
        <v>354</v>
      </c>
      <c r="V14" s="5">
        <v>355</v>
      </c>
      <c r="W14" s="5">
        <v>356</v>
      </c>
      <c r="X14" s="5">
        <v>357</v>
      </c>
      <c r="Y14" s="5">
        <v>358</v>
      </c>
      <c r="Z14" s="5">
        <v>359</v>
      </c>
      <c r="AA14" s="5">
        <v>360</v>
      </c>
      <c r="AB14" s="5">
        <v>361</v>
      </c>
      <c r="AC14" s="5">
        <v>362</v>
      </c>
      <c r="AD14" s="5">
        <v>363</v>
      </c>
      <c r="AE14" s="5">
        <v>364</v>
      </c>
      <c r="AF14" s="5">
        <v>365</v>
      </c>
    </row>
    <row r="16" spans="1:2" ht="12.75">
      <c r="A16" s="6">
        <v>1</v>
      </c>
      <c r="B16" s="54" t="s">
        <v>0</v>
      </c>
    </row>
    <row r="17" spans="1:2" ht="12.75">
      <c r="A17" s="6">
        <v>2</v>
      </c>
      <c r="B17" s="54"/>
    </row>
    <row r="18" spans="1:2" ht="12.75">
      <c r="A18" s="6">
        <v>3</v>
      </c>
      <c r="B18" s="54"/>
    </row>
    <row r="19" spans="1:2" ht="12.75">
      <c r="A19" s="6">
        <v>4</v>
      </c>
      <c r="B19" s="54"/>
    </row>
    <row r="20" spans="1:2" ht="12.75">
      <c r="A20" s="6">
        <v>5</v>
      </c>
      <c r="B20" s="54"/>
    </row>
    <row r="21" spans="1:2" ht="12.75">
      <c r="A21" s="6">
        <v>6</v>
      </c>
      <c r="B21" s="54"/>
    </row>
    <row r="22" spans="1:2" ht="12.75">
      <c r="A22" s="6">
        <v>7</v>
      </c>
      <c r="B22" s="54"/>
    </row>
    <row r="23" spans="1:2" ht="12.75">
      <c r="A23" s="6">
        <v>8</v>
      </c>
      <c r="B23" s="54"/>
    </row>
    <row r="24" spans="1:2" ht="12.75">
      <c r="A24" s="6">
        <v>9</v>
      </c>
      <c r="B24" s="54"/>
    </row>
    <row r="25" spans="1:2" ht="12.75">
      <c r="A25" s="6">
        <v>10</v>
      </c>
      <c r="B25" s="54"/>
    </row>
    <row r="26" spans="1:2" ht="12.75">
      <c r="A26" s="6">
        <v>11</v>
      </c>
      <c r="B26" s="54"/>
    </row>
    <row r="27" spans="1:2" ht="12.75">
      <c r="A27" s="6">
        <v>12</v>
      </c>
      <c r="B27" s="54"/>
    </row>
    <row r="28" spans="1:2" ht="12.75">
      <c r="A28" s="6">
        <v>13</v>
      </c>
      <c r="B28" s="54"/>
    </row>
    <row r="29" spans="1:2" ht="12.75">
      <c r="A29" s="6">
        <v>14</v>
      </c>
      <c r="B29" s="54"/>
    </row>
    <row r="30" spans="1:2" ht="12.75">
      <c r="A30" s="6">
        <v>15</v>
      </c>
      <c r="B30" s="54"/>
    </row>
    <row r="31" spans="1:2" ht="12.75">
      <c r="A31" s="6">
        <v>16</v>
      </c>
      <c r="B31" s="54"/>
    </row>
    <row r="32" spans="1:2" ht="12.75">
      <c r="A32" s="6">
        <v>17</v>
      </c>
      <c r="B32" s="54"/>
    </row>
    <row r="33" spans="1:2" ht="12.75">
      <c r="A33" s="6">
        <v>18</v>
      </c>
      <c r="B33" s="54"/>
    </row>
    <row r="34" spans="1:2" ht="12.75">
      <c r="A34" s="6">
        <v>19</v>
      </c>
      <c r="B34" s="54"/>
    </row>
    <row r="35" spans="1:2" ht="12.75">
      <c r="A35" s="6">
        <v>20</v>
      </c>
      <c r="B35" s="54"/>
    </row>
    <row r="36" spans="1:2" ht="12.75">
      <c r="A36" s="6">
        <v>21</v>
      </c>
      <c r="B36" s="54"/>
    </row>
    <row r="37" spans="1:2" ht="12.75">
      <c r="A37" s="6">
        <v>22</v>
      </c>
      <c r="B37" s="54"/>
    </row>
    <row r="38" spans="1:2" ht="12.75">
      <c r="A38" s="6">
        <v>23</v>
      </c>
      <c r="B38" s="54"/>
    </row>
    <row r="39" spans="1:2" ht="12.75">
      <c r="A39" s="6">
        <v>24</v>
      </c>
      <c r="B39" s="54"/>
    </row>
    <row r="40" spans="1:2" ht="12.75">
      <c r="A40" s="6">
        <v>25</v>
      </c>
      <c r="B40" s="54"/>
    </row>
    <row r="41" spans="1:2" ht="12.75">
      <c r="A41" s="6">
        <v>26</v>
      </c>
      <c r="B41" s="54"/>
    </row>
    <row r="42" spans="1:2" ht="12.75">
      <c r="A42" s="6">
        <v>27</v>
      </c>
      <c r="B42" s="54"/>
    </row>
    <row r="43" spans="1:2" ht="12.75">
      <c r="A43" s="6">
        <v>28</v>
      </c>
      <c r="B43" s="54"/>
    </row>
    <row r="44" spans="1:2" ht="12.75">
      <c r="A44" s="6">
        <v>29</v>
      </c>
      <c r="B44" s="54"/>
    </row>
    <row r="45" spans="1:2" ht="12.75">
      <c r="A45" s="6">
        <v>30</v>
      </c>
      <c r="B45" s="54"/>
    </row>
    <row r="46" spans="1:2" ht="12.75">
      <c r="A46" s="6">
        <v>31</v>
      </c>
      <c r="B46" s="54"/>
    </row>
    <row r="47" spans="1:2" ht="12.75">
      <c r="A47" s="7">
        <v>32</v>
      </c>
      <c r="B47" s="51" t="s">
        <v>1</v>
      </c>
    </row>
    <row r="48" spans="1:2" ht="12.75">
      <c r="A48" s="5">
        <v>33</v>
      </c>
      <c r="B48" s="52"/>
    </row>
    <row r="49" spans="1:2" ht="12.75">
      <c r="A49" s="5">
        <v>34</v>
      </c>
      <c r="B49" s="52"/>
    </row>
    <row r="50" spans="1:2" ht="12.75">
      <c r="A50" s="5">
        <v>35</v>
      </c>
      <c r="B50" s="52"/>
    </row>
    <row r="51" spans="1:2" ht="12.75">
      <c r="A51" s="5">
        <v>36</v>
      </c>
      <c r="B51" s="52"/>
    </row>
    <row r="52" spans="1:2" ht="12.75">
      <c r="A52" s="5">
        <v>37</v>
      </c>
      <c r="B52" s="52"/>
    </row>
    <row r="53" spans="1:2" ht="12.75">
      <c r="A53" s="5">
        <v>38</v>
      </c>
      <c r="B53" s="52"/>
    </row>
    <row r="54" spans="1:2" ht="12.75">
      <c r="A54" s="5">
        <v>39</v>
      </c>
      <c r="B54" s="52"/>
    </row>
    <row r="55" spans="1:2" ht="12.75">
      <c r="A55" s="5">
        <v>40</v>
      </c>
      <c r="B55" s="52"/>
    </row>
    <row r="56" spans="1:2" ht="12.75">
      <c r="A56" s="5">
        <v>41</v>
      </c>
      <c r="B56" s="52"/>
    </row>
    <row r="57" spans="1:2" ht="12.75">
      <c r="A57" s="5">
        <v>42</v>
      </c>
      <c r="B57" s="52"/>
    </row>
    <row r="58" spans="1:2" ht="12.75">
      <c r="A58" s="5">
        <v>43</v>
      </c>
      <c r="B58" s="52"/>
    </row>
    <row r="59" spans="1:2" ht="12.75">
      <c r="A59" s="5">
        <v>44</v>
      </c>
      <c r="B59" s="52"/>
    </row>
    <row r="60" spans="1:2" ht="12.75">
      <c r="A60" s="5">
        <v>45</v>
      </c>
      <c r="B60" s="52"/>
    </row>
    <row r="61" spans="1:2" ht="12.75">
      <c r="A61" s="5">
        <v>46</v>
      </c>
      <c r="B61" s="52"/>
    </row>
    <row r="62" spans="1:2" ht="12.75">
      <c r="A62" s="5">
        <v>47</v>
      </c>
      <c r="B62" s="52"/>
    </row>
    <row r="63" spans="1:2" ht="12.75">
      <c r="A63" s="5">
        <v>48</v>
      </c>
      <c r="B63" s="52"/>
    </row>
    <row r="64" spans="1:2" ht="12.75">
      <c r="A64" s="5">
        <v>49</v>
      </c>
      <c r="B64" s="52"/>
    </row>
    <row r="65" spans="1:2" ht="12.75">
      <c r="A65" s="5">
        <v>50</v>
      </c>
      <c r="B65" s="52"/>
    </row>
    <row r="66" spans="1:2" ht="12.75">
      <c r="A66" s="5">
        <v>51</v>
      </c>
      <c r="B66" s="52"/>
    </row>
    <row r="67" spans="1:2" ht="12.75">
      <c r="A67" s="5">
        <v>52</v>
      </c>
      <c r="B67" s="52"/>
    </row>
    <row r="68" spans="1:2" ht="12.75">
      <c r="A68" s="5">
        <v>53</v>
      </c>
      <c r="B68" s="52"/>
    </row>
    <row r="69" spans="1:2" ht="12.75">
      <c r="A69" s="5">
        <v>54</v>
      </c>
      <c r="B69" s="52"/>
    </row>
    <row r="70" spans="1:2" ht="12.75">
      <c r="A70" s="5">
        <v>55</v>
      </c>
      <c r="B70" s="52"/>
    </row>
    <row r="71" spans="1:2" ht="12.75">
      <c r="A71" s="5">
        <v>56</v>
      </c>
      <c r="B71" s="52"/>
    </row>
    <row r="72" spans="1:2" ht="12.75">
      <c r="A72" s="5">
        <v>57</v>
      </c>
      <c r="B72" s="52"/>
    </row>
    <row r="73" spans="1:2" ht="12.75">
      <c r="A73" s="5">
        <v>58</v>
      </c>
      <c r="B73" s="52"/>
    </row>
    <row r="74" spans="1:2" ht="12.75">
      <c r="A74" s="5">
        <v>59</v>
      </c>
      <c r="B74" s="52"/>
    </row>
    <row r="75" spans="1:2" ht="12.75">
      <c r="A75" s="5">
        <v>60</v>
      </c>
      <c r="B75" s="53"/>
    </row>
    <row r="76" spans="1:2" ht="12.75">
      <c r="A76" s="5">
        <v>60</v>
      </c>
      <c r="B76" s="51" t="s">
        <v>2</v>
      </c>
    </row>
    <row r="77" spans="1:2" ht="12.75">
      <c r="A77" s="5">
        <v>61</v>
      </c>
      <c r="B77" s="52"/>
    </row>
    <row r="78" spans="1:2" ht="12.75">
      <c r="A78" s="5">
        <v>62</v>
      </c>
      <c r="B78" s="52"/>
    </row>
    <row r="79" spans="1:2" ht="12.75">
      <c r="A79" s="5">
        <v>63</v>
      </c>
      <c r="B79" s="52"/>
    </row>
    <row r="80" spans="1:2" ht="12.75">
      <c r="A80" s="5">
        <v>64</v>
      </c>
      <c r="B80" s="52"/>
    </row>
    <row r="81" spans="1:2" ht="12.75">
      <c r="A81" s="5">
        <v>65</v>
      </c>
      <c r="B81" s="52"/>
    </row>
    <row r="82" spans="1:2" ht="12.75">
      <c r="A82" s="5">
        <v>66</v>
      </c>
      <c r="B82" s="52"/>
    </row>
    <row r="83" spans="1:2" ht="12.75">
      <c r="A83" s="5">
        <v>67</v>
      </c>
      <c r="B83" s="52"/>
    </row>
    <row r="84" spans="1:2" ht="12.75">
      <c r="A84" s="5">
        <v>68</v>
      </c>
      <c r="B84" s="52"/>
    </row>
    <row r="85" spans="1:2" ht="12.75">
      <c r="A85" s="5">
        <v>69</v>
      </c>
      <c r="B85" s="52"/>
    </row>
    <row r="86" spans="1:2" ht="12.75">
      <c r="A86" s="5">
        <v>70</v>
      </c>
      <c r="B86" s="52"/>
    </row>
    <row r="87" spans="1:2" ht="12.75">
      <c r="A87" s="5">
        <v>71</v>
      </c>
      <c r="B87" s="52"/>
    </row>
    <row r="88" spans="1:2" ht="12.75">
      <c r="A88" s="5">
        <v>72</v>
      </c>
      <c r="B88" s="52"/>
    </row>
    <row r="89" spans="1:2" ht="12.75">
      <c r="A89" s="5">
        <v>73</v>
      </c>
      <c r="B89" s="52"/>
    </row>
    <row r="90" spans="1:2" ht="12.75">
      <c r="A90" s="5">
        <v>74</v>
      </c>
      <c r="B90" s="52"/>
    </row>
    <row r="91" spans="1:2" ht="12.75">
      <c r="A91" s="5">
        <v>75</v>
      </c>
      <c r="B91" s="52"/>
    </row>
    <row r="92" spans="1:2" ht="12.75">
      <c r="A92" s="5">
        <v>76</v>
      </c>
      <c r="B92" s="52"/>
    </row>
    <row r="93" spans="1:2" ht="12.75">
      <c r="A93" s="5">
        <v>77</v>
      </c>
      <c r="B93" s="52"/>
    </row>
    <row r="94" spans="1:2" ht="12.75">
      <c r="A94" s="5">
        <v>78</v>
      </c>
      <c r="B94" s="52"/>
    </row>
    <row r="95" spans="1:2" ht="12.75">
      <c r="A95" s="5">
        <v>79</v>
      </c>
      <c r="B95" s="52"/>
    </row>
    <row r="96" spans="1:2" ht="12.75">
      <c r="A96" s="5">
        <v>80</v>
      </c>
      <c r="B96" s="52"/>
    </row>
    <row r="97" spans="1:2" ht="12.75">
      <c r="A97" s="5">
        <v>81</v>
      </c>
      <c r="B97" s="52"/>
    </row>
    <row r="98" spans="1:2" ht="12.75">
      <c r="A98" s="5">
        <v>82</v>
      </c>
      <c r="B98" s="52"/>
    </row>
    <row r="99" spans="1:2" ht="12.75">
      <c r="A99" s="5">
        <v>83</v>
      </c>
      <c r="B99" s="52"/>
    </row>
    <row r="100" spans="1:2" ht="12.75">
      <c r="A100" s="5">
        <v>84</v>
      </c>
      <c r="B100" s="52"/>
    </row>
    <row r="101" spans="1:2" ht="12.75">
      <c r="A101" s="5">
        <v>85</v>
      </c>
      <c r="B101" s="52"/>
    </row>
    <row r="102" spans="1:2" ht="12.75">
      <c r="A102" s="5">
        <v>86</v>
      </c>
      <c r="B102" s="52"/>
    </row>
    <row r="103" spans="1:2" ht="12.75">
      <c r="A103" s="5">
        <v>87</v>
      </c>
      <c r="B103" s="52"/>
    </row>
    <row r="104" spans="1:2" ht="12.75">
      <c r="A104" s="5">
        <v>88</v>
      </c>
      <c r="B104" s="52"/>
    </row>
    <row r="105" spans="1:2" ht="12.75">
      <c r="A105" s="5">
        <v>89</v>
      </c>
      <c r="B105" s="52"/>
    </row>
    <row r="106" spans="1:2" ht="12.75">
      <c r="A106" s="5">
        <v>90</v>
      </c>
      <c r="B106" s="53"/>
    </row>
    <row r="107" spans="1:2" ht="12.75">
      <c r="A107" s="5">
        <v>91</v>
      </c>
      <c r="B107" s="54" t="s">
        <v>3</v>
      </c>
    </row>
    <row r="108" spans="1:2" ht="12.75">
      <c r="A108" s="5">
        <v>92</v>
      </c>
      <c r="B108" s="54"/>
    </row>
    <row r="109" spans="1:2" ht="12.75">
      <c r="A109" s="5">
        <v>93</v>
      </c>
      <c r="B109" s="54"/>
    </row>
    <row r="110" spans="1:2" ht="12.75">
      <c r="A110" s="5">
        <v>94</v>
      </c>
      <c r="B110" s="54"/>
    </row>
    <row r="111" spans="1:2" ht="12.75">
      <c r="A111" s="5">
        <v>95</v>
      </c>
      <c r="B111" s="54"/>
    </row>
    <row r="112" spans="1:2" ht="12.75">
      <c r="A112" s="5">
        <v>96</v>
      </c>
      <c r="B112" s="54"/>
    </row>
    <row r="113" spans="1:2" ht="12.75">
      <c r="A113" s="5">
        <v>97</v>
      </c>
      <c r="B113" s="54"/>
    </row>
    <row r="114" spans="1:2" ht="12.75">
      <c r="A114" s="5">
        <v>98</v>
      </c>
      <c r="B114" s="54"/>
    </row>
    <row r="115" spans="1:2" ht="12.75">
      <c r="A115" s="5">
        <v>99</v>
      </c>
      <c r="B115" s="54"/>
    </row>
    <row r="116" spans="1:2" ht="12.75">
      <c r="A116" s="5">
        <v>100</v>
      </c>
      <c r="B116" s="54"/>
    </row>
    <row r="117" spans="1:2" ht="12.75">
      <c r="A117" s="5">
        <v>101</v>
      </c>
      <c r="B117" s="54"/>
    </row>
    <row r="118" spans="1:2" ht="12.75">
      <c r="A118" s="5">
        <v>102</v>
      </c>
      <c r="B118" s="54"/>
    </row>
    <row r="119" spans="1:2" ht="12.75">
      <c r="A119" s="5">
        <v>103</v>
      </c>
      <c r="B119" s="54"/>
    </row>
    <row r="120" spans="1:2" ht="12.75">
      <c r="A120" s="5">
        <v>104</v>
      </c>
      <c r="B120" s="54"/>
    </row>
    <row r="121" spans="1:2" ht="12.75">
      <c r="A121" s="5">
        <v>105</v>
      </c>
      <c r="B121" s="54"/>
    </row>
    <row r="122" spans="1:2" ht="12.75">
      <c r="A122" s="5">
        <v>106</v>
      </c>
      <c r="B122" s="54"/>
    </row>
    <row r="123" spans="1:2" ht="12.75">
      <c r="A123" s="5">
        <v>107</v>
      </c>
      <c r="B123" s="54"/>
    </row>
    <row r="124" spans="1:2" ht="12.75">
      <c r="A124" s="5">
        <v>108</v>
      </c>
      <c r="B124" s="54"/>
    </row>
    <row r="125" spans="1:2" ht="12.75">
      <c r="A125" s="5">
        <v>109</v>
      </c>
      <c r="B125" s="54"/>
    </row>
    <row r="126" spans="1:2" ht="12.75">
      <c r="A126" s="5">
        <v>110</v>
      </c>
      <c r="B126" s="54"/>
    </row>
    <row r="127" spans="1:2" ht="12.75">
      <c r="A127" s="5">
        <v>111</v>
      </c>
      <c r="B127" s="54"/>
    </row>
    <row r="128" spans="1:2" ht="12.75">
      <c r="A128" s="5">
        <v>112</v>
      </c>
      <c r="B128" s="54"/>
    </row>
    <row r="129" spans="1:2" ht="12.75">
      <c r="A129" s="5">
        <v>113</v>
      </c>
      <c r="B129" s="54"/>
    </row>
    <row r="130" spans="1:2" ht="12.75">
      <c r="A130" s="5">
        <v>114</v>
      </c>
      <c r="B130" s="54"/>
    </row>
    <row r="131" spans="1:2" ht="12.75">
      <c r="A131" s="5">
        <v>115</v>
      </c>
      <c r="B131" s="54"/>
    </row>
    <row r="132" spans="1:2" ht="12.75">
      <c r="A132" s="5">
        <v>116</v>
      </c>
      <c r="B132" s="54"/>
    </row>
    <row r="133" spans="1:2" ht="12.75">
      <c r="A133" s="5">
        <v>117</v>
      </c>
      <c r="B133" s="54"/>
    </row>
    <row r="134" spans="1:2" ht="12.75">
      <c r="A134" s="5">
        <v>118</v>
      </c>
      <c r="B134" s="54"/>
    </row>
    <row r="135" spans="1:2" ht="12.75">
      <c r="A135" s="5">
        <v>119</v>
      </c>
      <c r="B135" s="54"/>
    </row>
    <row r="136" spans="1:2" ht="12.75">
      <c r="A136" s="5">
        <v>120</v>
      </c>
      <c r="B136" s="54"/>
    </row>
    <row r="137" spans="1:2" ht="12.75">
      <c r="A137" s="5">
        <v>121</v>
      </c>
      <c r="B137" s="51" t="s">
        <v>4</v>
      </c>
    </row>
    <row r="138" spans="1:2" ht="12.75">
      <c r="A138" s="5">
        <v>122</v>
      </c>
      <c r="B138" s="52"/>
    </row>
    <row r="139" spans="1:2" ht="12.75">
      <c r="A139" s="5">
        <v>123</v>
      </c>
      <c r="B139" s="52"/>
    </row>
    <row r="140" spans="1:2" ht="12.75">
      <c r="A140" s="5">
        <v>124</v>
      </c>
      <c r="B140" s="52"/>
    </row>
    <row r="141" spans="1:2" ht="12.75">
      <c r="A141" s="5">
        <v>125</v>
      </c>
      <c r="B141" s="52"/>
    </row>
    <row r="142" spans="1:2" ht="12.75">
      <c r="A142" s="5">
        <v>126</v>
      </c>
      <c r="B142" s="52"/>
    </row>
    <row r="143" spans="1:2" ht="12.75">
      <c r="A143" s="5">
        <v>127</v>
      </c>
      <c r="B143" s="52"/>
    </row>
    <row r="144" spans="1:2" ht="12.75">
      <c r="A144" s="5">
        <v>128</v>
      </c>
      <c r="B144" s="52"/>
    </row>
    <row r="145" spans="1:2" ht="12.75">
      <c r="A145" s="5">
        <v>129</v>
      </c>
      <c r="B145" s="52"/>
    </row>
    <row r="146" spans="1:2" ht="12.75">
      <c r="A146" s="5">
        <v>130</v>
      </c>
      <c r="B146" s="52"/>
    </row>
    <row r="147" spans="1:2" ht="12.75">
      <c r="A147" s="5">
        <v>131</v>
      </c>
      <c r="B147" s="52"/>
    </row>
    <row r="148" spans="1:2" ht="12.75">
      <c r="A148" s="5">
        <v>132</v>
      </c>
      <c r="B148" s="52"/>
    </row>
    <row r="149" spans="1:2" ht="12.75">
      <c r="A149" s="5">
        <v>133</v>
      </c>
      <c r="B149" s="52"/>
    </row>
    <row r="150" spans="1:2" ht="12.75">
      <c r="A150" s="5">
        <v>134</v>
      </c>
      <c r="B150" s="52"/>
    </row>
    <row r="151" spans="1:2" ht="12.75">
      <c r="A151" s="5">
        <v>135</v>
      </c>
      <c r="B151" s="52"/>
    </row>
    <row r="152" spans="1:2" ht="12.75">
      <c r="A152" s="5">
        <v>136</v>
      </c>
      <c r="B152" s="52"/>
    </row>
    <row r="153" spans="1:2" ht="12.75">
      <c r="A153" s="5">
        <v>137</v>
      </c>
      <c r="B153" s="52"/>
    </row>
    <row r="154" spans="1:2" ht="12.75">
      <c r="A154" s="5">
        <v>138</v>
      </c>
      <c r="B154" s="52"/>
    </row>
    <row r="155" spans="1:2" ht="12.75">
      <c r="A155" s="5">
        <v>139</v>
      </c>
      <c r="B155" s="52"/>
    </row>
    <row r="156" spans="1:2" ht="12.75">
      <c r="A156" s="5">
        <v>140</v>
      </c>
      <c r="B156" s="52"/>
    </row>
    <row r="157" spans="1:2" ht="12.75">
      <c r="A157" s="5">
        <v>141</v>
      </c>
      <c r="B157" s="52"/>
    </row>
    <row r="158" spans="1:2" ht="12.75">
      <c r="A158" s="5">
        <v>142</v>
      </c>
      <c r="B158" s="52"/>
    </row>
    <row r="159" spans="1:2" ht="12.75">
      <c r="A159" s="5">
        <v>143</v>
      </c>
      <c r="B159" s="52"/>
    </row>
    <row r="160" spans="1:2" ht="12.75">
      <c r="A160" s="5">
        <v>144</v>
      </c>
      <c r="B160" s="52"/>
    </row>
    <row r="161" spans="1:2" ht="12.75">
      <c r="A161" s="5">
        <v>145</v>
      </c>
      <c r="B161" s="52"/>
    </row>
    <row r="162" spans="1:2" ht="12.75">
      <c r="A162" s="5">
        <v>146</v>
      </c>
      <c r="B162" s="52"/>
    </row>
    <row r="163" spans="1:2" ht="12.75">
      <c r="A163" s="5">
        <v>147</v>
      </c>
      <c r="B163" s="52"/>
    </row>
    <row r="164" spans="1:2" ht="12.75">
      <c r="A164" s="5">
        <v>148</v>
      </c>
      <c r="B164" s="52"/>
    </row>
    <row r="165" spans="1:2" ht="12.75">
      <c r="A165" s="5">
        <v>149</v>
      </c>
      <c r="B165" s="52"/>
    </row>
    <row r="166" spans="1:2" ht="12.75">
      <c r="A166" s="5">
        <v>150</v>
      </c>
      <c r="B166" s="52"/>
    </row>
    <row r="167" spans="1:2" ht="12.75">
      <c r="A167" s="5">
        <v>151</v>
      </c>
      <c r="B167" s="53"/>
    </row>
    <row r="168" spans="1:2" ht="12.75">
      <c r="A168" s="5">
        <v>152</v>
      </c>
      <c r="B168" s="51" t="s">
        <v>5</v>
      </c>
    </row>
    <row r="169" spans="1:2" ht="12.75">
      <c r="A169" s="5">
        <v>153</v>
      </c>
      <c r="B169" s="52"/>
    </row>
    <row r="170" spans="1:2" ht="12.75">
      <c r="A170" s="5">
        <v>154</v>
      </c>
      <c r="B170" s="52"/>
    </row>
    <row r="171" spans="1:2" ht="12.75">
      <c r="A171" s="5">
        <v>155</v>
      </c>
      <c r="B171" s="52"/>
    </row>
    <row r="172" spans="1:2" ht="12.75">
      <c r="A172" s="5">
        <v>156</v>
      </c>
      <c r="B172" s="52"/>
    </row>
    <row r="173" spans="1:2" ht="12.75">
      <c r="A173" s="5">
        <v>157</v>
      </c>
      <c r="B173" s="52"/>
    </row>
    <row r="174" spans="1:2" ht="12.75">
      <c r="A174" s="5">
        <v>158</v>
      </c>
      <c r="B174" s="52"/>
    </row>
    <row r="175" spans="1:2" ht="12.75">
      <c r="A175" s="5">
        <v>159</v>
      </c>
      <c r="B175" s="52"/>
    </row>
    <row r="176" spans="1:2" ht="12.75">
      <c r="A176" s="5">
        <v>160</v>
      </c>
      <c r="B176" s="52"/>
    </row>
    <row r="177" spans="1:2" ht="12.75">
      <c r="A177" s="5">
        <v>161</v>
      </c>
      <c r="B177" s="52"/>
    </row>
    <row r="178" spans="1:2" ht="12.75">
      <c r="A178" s="5">
        <v>162</v>
      </c>
      <c r="B178" s="52"/>
    </row>
    <row r="179" spans="1:2" ht="12.75">
      <c r="A179" s="5">
        <v>163</v>
      </c>
      <c r="B179" s="52"/>
    </row>
    <row r="180" spans="1:2" ht="12.75">
      <c r="A180" s="5">
        <v>164</v>
      </c>
      <c r="B180" s="52"/>
    </row>
    <row r="181" spans="1:2" ht="12.75">
      <c r="A181" s="5">
        <v>165</v>
      </c>
      <c r="B181" s="52"/>
    </row>
    <row r="182" spans="1:2" ht="12.75">
      <c r="A182" s="5">
        <v>166</v>
      </c>
      <c r="B182" s="52"/>
    </row>
    <row r="183" spans="1:2" ht="12.75">
      <c r="A183" s="5">
        <v>167</v>
      </c>
      <c r="B183" s="52"/>
    </row>
    <row r="184" spans="1:2" ht="12.75">
      <c r="A184" s="5">
        <v>168</v>
      </c>
      <c r="B184" s="52"/>
    </row>
    <row r="185" spans="1:2" ht="12.75">
      <c r="A185" s="5">
        <v>169</v>
      </c>
      <c r="B185" s="52"/>
    </row>
    <row r="186" spans="1:2" ht="12.75">
      <c r="A186" s="5">
        <v>170</v>
      </c>
      <c r="B186" s="52"/>
    </row>
    <row r="187" spans="1:2" ht="12.75">
      <c r="A187" s="5">
        <v>171</v>
      </c>
      <c r="B187" s="52"/>
    </row>
    <row r="188" spans="1:2" ht="12.75">
      <c r="A188" s="5">
        <v>172</v>
      </c>
      <c r="B188" s="52"/>
    </row>
    <row r="189" spans="1:2" ht="12.75">
      <c r="A189" s="5">
        <v>173</v>
      </c>
      <c r="B189" s="52"/>
    </row>
    <row r="190" spans="1:2" ht="12.75">
      <c r="A190" s="5">
        <v>174</v>
      </c>
      <c r="B190" s="52"/>
    </row>
    <row r="191" spans="1:2" ht="12.75">
      <c r="A191" s="5">
        <v>175</v>
      </c>
      <c r="B191" s="52"/>
    </row>
    <row r="192" spans="1:2" ht="12.75">
      <c r="A192" s="5">
        <v>176</v>
      </c>
      <c r="B192" s="52"/>
    </row>
    <row r="193" spans="1:2" ht="12.75">
      <c r="A193" s="5">
        <v>177</v>
      </c>
      <c r="B193" s="52"/>
    </row>
    <row r="194" spans="1:2" ht="12.75">
      <c r="A194" s="5">
        <v>178</v>
      </c>
      <c r="B194" s="52"/>
    </row>
    <row r="195" spans="1:2" ht="12.75">
      <c r="A195" s="5">
        <v>179</v>
      </c>
      <c r="B195" s="52"/>
    </row>
    <row r="196" spans="1:2" ht="12.75">
      <c r="A196" s="5">
        <v>180</v>
      </c>
      <c r="B196" s="52"/>
    </row>
    <row r="197" spans="1:2" ht="12.75">
      <c r="A197" s="5">
        <v>181</v>
      </c>
      <c r="B197" s="53"/>
    </row>
    <row r="198" spans="1:2" ht="12.75">
      <c r="A198" s="5">
        <v>182</v>
      </c>
      <c r="B198" s="51" t="s">
        <v>6</v>
      </c>
    </row>
    <row r="199" spans="1:2" ht="12.75">
      <c r="A199" s="5">
        <v>183</v>
      </c>
      <c r="B199" s="52"/>
    </row>
    <row r="200" spans="1:2" ht="12.75">
      <c r="A200" s="5">
        <v>184</v>
      </c>
      <c r="B200" s="52"/>
    </row>
    <row r="201" spans="1:2" ht="12.75">
      <c r="A201" s="5">
        <v>185</v>
      </c>
      <c r="B201" s="52"/>
    </row>
    <row r="202" spans="1:2" ht="12.75">
      <c r="A202" s="5">
        <v>186</v>
      </c>
      <c r="B202" s="52"/>
    </row>
    <row r="203" spans="1:2" ht="12.75">
      <c r="A203" s="5">
        <v>187</v>
      </c>
      <c r="B203" s="52"/>
    </row>
    <row r="204" spans="1:2" ht="12.75">
      <c r="A204" s="5">
        <v>188</v>
      </c>
      <c r="B204" s="52"/>
    </row>
    <row r="205" spans="1:2" ht="12.75">
      <c r="A205" s="5">
        <v>189</v>
      </c>
      <c r="B205" s="52"/>
    </row>
    <row r="206" spans="1:2" ht="12.75">
      <c r="A206" s="5">
        <v>190</v>
      </c>
      <c r="B206" s="52"/>
    </row>
    <row r="207" spans="1:2" ht="12.75">
      <c r="A207" s="5">
        <v>191</v>
      </c>
      <c r="B207" s="52"/>
    </row>
    <row r="208" spans="1:2" ht="12.75">
      <c r="A208" s="5">
        <v>192</v>
      </c>
      <c r="B208" s="52"/>
    </row>
    <row r="209" spans="1:2" ht="12.75">
      <c r="A209" s="5">
        <v>193</v>
      </c>
      <c r="B209" s="52"/>
    </row>
    <row r="210" spans="1:2" ht="12.75">
      <c r="A210" s="5">
        <v>194</v>
      </c>
      <c r="B210" s="52"/>
    </row>
    <row r="211" spans="1:2" ht="12.75">
      <c r="A211" s="5">
        <v>195</v>
      </c>
      <c r="B211" s="52"/>
    </row>
    <row r="212" spans="1:2" ht="12.75">
      <c r="A212" s="5">
        <v>196</v>
      </c>
      <c r="B212" s="52"/>
    </row>
    <row r="213" spans="1:2" ht="12.75">
      <c r="A213" s="5">
        <v>197</v>
      </c>
      <c r="B213" s="52"/>
    </row>
    <row r="214" spans="1:2" ht="12.75">
      <c r="A214" s="5">
        <v>198</v>
      </c>
      <c r="B214" s="52"/>
    </row>
    <row r="215" spans="1:2" ht="12.75">
      <c r="A215" s="5">
        <v>199</v>
      </c>
      <c r="B215" s="52"/>
    </row>
    <row r="216" spans="1:2" ht="12.75">
      <c r="A216" s="5">
        <v>200</v>
      </c>
      <c r="B216" s="52"/>
    </row>
    <row r="217" spans="1:2" ht="12.75">
      <c r="A217" s="5">
        <v>201</v>
      </c>
      <c r="B217" s="52"/>
    </row>
    <row r="218" spans="1:2" ht="12.75">
      <c r="A218" s="5">
        <v>202</v>
      </c>
      <c r="B218" s="52"/>
    </row>
    <row r="219" spans="1:2" ht="12.75">
      <c r="A219" s="5">
        <v>203</v>
      </c>
      <c r="B219" s="52"/>
    </row>
    <row r="220" spans="1:2" ht="12.75">
      <c r="A220" s="5">
        <v>204</v>
      </c>
      <c r="B220" s="52"/>
    </row>
    <row r="221" spans="1:2" ht="12.75">
      <c r="A221" s="5">
        <v>205</v>
      </c>
      <c r="B221" s="52"/>
    </row>
    <row r="222" spans="1:2" ht="12.75">
      <c r="A222" s="5">
        <v>206</v>
      </c>
      <c r="B222" s="52"/>
    </row>
    <row r="223" spans="1:2" ht="12.75">
      <c r="A223" s="5">
        <v>207</v>
      </c>
      <c r="B223" s="52"/>
    </row>
    <row r="224" spans="1:2" ht="12.75">
      <c r="A224" s="5">
        <v>208</v>
      </c>
      <c r="B224" s="52"/>
    </row>
    <row r="225" spans="1:2" ht="12.75">
      <c r="A225" s="5">
        <v>209</v>
      </c>
      <c r="B225" s="52"/>
    </row>
    <row r="226" spans="1:2" ht="12.75">
      <c r="A226" s="5">
        <v>210</v>
      </c>
      <c r="B226" s="52"/>
    </row>
    <row r="227" spans="1:2" ht="12.75">
      <c r="A227" s="5">
        <v>211</v>
      </c>
      <c r="B227" s="52"/>
    </row>
    <row r="228" spans="1:2" ht="12.75">
      <c r="A228" s="5">
        <v>212</v>
      </c>
      <c r="B228" s="53"/>
    </row>
    <row r="229" spans="1:2" ht="12.75">
      <c r="A229" s="5">
        <v>213</v>
      </c>
      <c r="B229" s="51" t="s">
        <v>7</v>
      </c>
    </row>
    <row r="230" spans="1:2" ht="12.75">
      <c r="A230" s="5">
        <v>214</v>
      </c>
      <c r="B230" s="52"/>
    </row>
    <row r="231" spans="1:2" ht="12.75">
      <c r="A231" s="5">
        <v>215</v>
      </c>
      <c r="B231" s="52"/>
    </row>
    <row r="232" spans="1:2" ht="12.75">
      <c r="A232" s="5">
        <v>216</v>
      </c>
      <c r="B232" s="52"/>
    </row>
    <row r="233" spans="1:2" ht="12.75">
      <c r="A233" s="5">
        <v>217</v>
      </c>
      <c r="B233" s="52"/>
    </row>
    <row r="234" spans="1:2" ht="12.75">
      <c r="A234" s="5">
        <v>218</v>
      </c>
      <c r="B234" s="52"/>
    </row>
    <row r="235" spans="1:2" ht="12.75">
      <c r="A235" s="5">
        <v>219</v>
      </c>
      <c r="B235" s="52"/>
    </row>
    <row r="236" spans="1:2" ht="12.75">
      <c r="A236" s="5">
        <v>220</v>
      </c>
      <c r="B236" s="52"/>
    </row>
    <row r="237" spans="1:2" ht="12.75">
      <c r="A237" s="5">
        <v>221</v>
      </c>
      <c r="B237" s="52"/>
    </row>
    <row r="238" spans="1:2" ht="12.75">
      <c r="A238" s="5">
        <v>222</v>
      </c>
      <c r="B238" s="52"/>
    </row>
    <row r="239" spans="1:2" ht="12.75">
      <c r="A239" s="5">
        <v>223</v>
      </c>
      <c r="B239" s="52"/>
    </row>
    <row r="240" spans="1:2" ht="12.75">
      <c r="A240" s="5">
        <v>224</v>
      </c>
      <c r="B240" s="52"/>
    </row>
    <row r="241" spans="1:2" ht="12.75">
      <c r="A241" s="5">
        <v>225</v>
      </c>
      <c r="B241" s="52"/>
    </row>
    <row r="242" spans="1:2" ht="12.75">
      <c r="A242" s="5">
        <v>226</v>
      </c>
      <c r="B242" s="52"/>
    </row>
    <row r="243" spans="1:2" ht="12.75">
      <c r="A243" s="5">
        <v>227</v>
      </c>
      <c r="B243" s="52"/>
    </row>
    <row r="244" spans="1:2" ht="12.75">
      <c r="A244" s="5">
        <v>228</v>
      </c>
      <c r="B244" s="52"/>
    </row>
    <row r="245" spans="1:2" ht="12.75">
      <c r="A245" s="5">
        <v>229</v>
      </c>
      <c r="B245" s="52"/>
    </row>
    <row r="246" spans="1:2" ht="12.75">
      <c r="A246" s="5">
        <v>230</v>
      </c>
      <c r="B246" s="52"/>
    </row>
    <row r="247" spans="1:2" ht="12.75">
      <c r="A247" s="5">
        <v>231</v>
      </c>
      <c r="B247" s="52"/>
    </row>
    <row r="248" spans="1:2" ht="12.75">
      <c r="A248" s="5">
        <v>232</v>
      </c>
      <c r="B248" s="52"/>
    </row>
    <row r="249" spans="1:2" ht="12.75">
      <c r="A249" s="5">
        <v>233</v>
      </c>
      <c r="B249" s="52"/>
    </row>
    <row r="250" spans="1:2" ht="12.75">
      <c r="A250" s="5">
        <v>234</v>
      </c>
      <c r="B250" s="52"/>
    </row>
    <row r="251" spans="1:2" ht="12.75">
      <c r="A251" s="5">
        <v>235</v>
      </c>
      <c r="B251" s="52"/>
    </row>
    <row r="252" spans="1:2" ht="12.75">
      <c r="A252" s="5">
        <v>236</v>
      </c>
      <c r="B252" s="52"/>
    </row>
    <row r="253" spans="1:2" ht="12.75">
      <c r="A253" s="5">
        <v>237</v>
      </c>
      <c r="B253" s="52"/>
    </row>
    <row r="254" spans="1:2" ht="12.75">
      <c r="A254" s="5">
        <v>238</v>
      </c>
      <c r="B254" s="52"/>
    </row>
    <row r="255" spans="1:2" ht="12.75">
      <c r="A255" s="5">
        <v>239</v>
      </c>
      <c r="B255" s="52"/>
    </row>
    <row r="256" spans="1:2" ht="12.75">
      <c r="A256" s="5">
        <v>240</v>
      </c>
      <c r="B256" s="52"/>
    </row>
    <row r="257" spans="1:2" ht="12.75">
      <c r="A257" s="5">
        <v>241</v>
      </c>
      <c r="B257" s="52"/>
    </row>
    <row r="258" spans="1:2" ht="12.75">
      <c r="A258" s="5">
        <v>242</v>
      </c>
      <c r="B258" s="52"/>
    </row>
    <row r="259" spans="1:2" ht="12.75">
      <c r="A259" s="5">
        <v>243</v>
      </c>
      <c r="B259" s="53"/>
    </row>
    <row r="260" spans="1:2" ht="12.75">
      <c r="A260" s="5">
        <v>244</v>
      </c>
      <c r="B260" s="51" t="s">
        <v>8</v>
      </c>
    </row>
    <row r="261" spans="1:2" ht="12.75">
      <c r="A261" s="5">
        <v>245</v>
      </c>
      <c r="B261" s="52"/>
    </row>
    <row r="262" spans="1:2" ht="12.75">
      <c r="A262" s="5">
        <v>246</v>
      </c>
      <c r="B262" s="52"/>
    </row>
    <row r="263" spans="1:2" ht="12.75">
      <c r="A263" s="5">
        <v>247</v>
      </c>
      <c r="B263" s="52"/>
    </row>
    <row r="264" spans="1:2" ht="12.75">
      <c r="A264" s="5">
        <v>248</v>
      </c>
      <c r="B264" s="52"/>
    </row>
    <row r="265" spans="1:2" ht="12.75">
      <c r="A265" s="5">
        <v>249</v>
      </c>
      <c r="B265" s="52"/>
    </row>
    <row r="266" spans="1:2" ht="12.75">
      <c r="A266" s="5">
        <v>250</v>
      </c>
      <c r="B266" s="52"/>
    </row>
    <row r="267" spans="1:2" ht="12.75">
      <c r="A267" s="5">
        <v>251</v>
      </c>
      <c r="B267" s="52"/>
    </row>
    <row r="268" spans="1:2" ht="12.75">
      <c r="A268" s="5">
        <v>252</v>
      </c>
      <c r="B268" s="52"/>
    </row>
    <row r="269" spans="1:2" ht="12.75">
      <c r="A269" s="5">
        <v>253</v>
      </c>
      <c r="B269" s="52"/>
    </row>
    <row r="270" spans="1:2" ht="12.75">
      <c r="A270" s="5">
        <v>254</v>
      </c>
      <c r="B270" s="52"/>
    </row>
    <row r="271" spans="1:2" ht="12.75">
      <c r="A271" s="5">
        <v>255</v>
      </c>
      <c r="B271" s="52"/>
    </row>
    <row r="272" spans="1:2" ht="12.75">
      <c r="A272" s="5">
        <v>256</v>
      </c>
      <c r="B272" s="52"/>
    </row>
    <row r="273" spans="1:2" ht="12.75">
      <c r="A273" s="5">
        <v>257</v>
      </c>
      <c r="B273" s="52"/>
    </row>
    <row r="274" spans="1:2" ht="12.75">
      <c r="A274" s="5">
        <v>258</v>
      </c>
      <c r="B274" s="52"/>
    </row>
    <row r="275" spans="1:2" ht="12.75">
      <c r="A275" s="5">
        <v>259</v>
      </c>
      <c r="B275" s="52"/>
    </row>
    <row r="276" spans="1:2" ht="12.75">
      <c r="A276" s="5">
        <v>260</v>
      </c>
      <c r="B276" s="52"/>
    </row>
    <row r="277" spans="1:2" ht="12.75">
      <c r="A277" s="5">
        <v>261</v>
      </c>
      <c r="B277" s="52"/>
    </row>
    <row r="278" spans="1:2" ht="12.75">
      <c r="A278" s="5">
        <v>262</v>
      </c>
      <c r="B278" s="52"/>
    </row>
    <row r="279" spans="1:2" ht="12.75">
      <c r="A279" s="5">
        <v>263</v>
      </c>
      <c r="B279" s="52"/>
    </row>
    <row r="280" spans="1:2" ht="12.75">
      <c r="A280" s="5">
        <v>264</v>
      </c>
      <c r="B280" s="52"/>
    </row>
    <row r="281" spans="1:2" ht="12.75">
      <c r="A281" s="5">
        <v>265</v>
      </c>
      <c r="B281" s="52"/>
    </row>
    <row r="282" spans="1:2" ht="12.75">
      <c r="A282" s="5">
        <v>266</v>
      </c>
      <c r="B282" s="52"/>
    </row>
    <row r="283" spans="1:2" ht="12.75">
      <c r="A283" s="5">
        <v>267</v>
      </c>
      <c r="B283" s="52"/>
    </row>
    <row r="284" spans="1:2" ht="12.75">
      <c r="A284" s="5">
        <v>268</v>
      </c>
      <c r="B284" s="52"/>
    </row>
    <row r="285" spans="1:2" ht="12.75">
      <c r="A285" s="5">
        <v>269</v>
      </c>
      <c r="B285" s="52"/>
    </row>
    <row r="286" spans="1:2" ht="12.75">
      <c r="A286" s="5">
        <v>270</v>
      </c>
      <c r="B286" s="52"/>
    </row>
    <row r="287" spans="1:2" ht="12.75">
      <c r="A287" s="5">
        <v>271</v>
      </c>
      <c r="B287" s="52"/>
    </row>
    <row r="288" spans="1:2" ht="12.75">
      <c r="A288" s="5">
        <v>272</v>
      </c>
      <c r="B288" s="52"/>
    </row>
    <row r="289" spans="1:2" ht="12.75">
      <c r="A289" s="5">
        <v>273</v>
      </c>
      <c r="B289" s="53"/>
    </row>
    <row r="290" spans="1:2" ht="12.75">
      <c r="A290" s="5">
        <v>274</v>
      </c>
      <c r="B290" s="51" t="s">
        <v>9</v>
      </c>
    </row>
    <row r="291" spans="1:2" ht="12.75">
      <c r="A291" s="5">
        <v>275</v>
      </c>
      <c r="B291" s="52"/>
    </row>
    <row r="292" spans="1:2" ht="12.75">
      <c r="A292" s="5">
        <v>276</v>
      </c>
      <c r="B292" s="52"/>
    </row>
    <row r="293" spans="1:2" ht="12.75">
      <c r="A293" s="5">
        <v>277</v>
      </c>
      <c r="B293" s="52"/>
    </row>
    <row r="294" spans="1:2" ht="12.75">
      <c r="A294" s="5">
        <v>278</v>
      </c>
      <c r="B294" s="52"/>
    </row>
    <row r="295" spans="1:2" ht="12.75">
      <c r="A295" s="5">
        <v>279</v>
      </c>
      <c r="B295" s="52"/>
    </row>
    <row r="296" spans="1:2" ht="12.75">
      <c r="A296" s="5">
        <v>280</v>
      </c>
      <c r="B296" s="52"/>
    </row>
    <row r="297" spans="1:2" ht="12.75">
      <c r="A297" s="5">
        <v>281</v>
      </c>
      <c r="B297" s="52"/>
    </row>
    <row r="298" spans="1:2" ht="12.75">
      <c r="A298" s="5">
        <v>282</v>
      </c>
      <c r="B298" s="52"/>
    </row>
    <row r="299" spans="1:2" ht="12.75">
      <c r="A299" s="5">
        <v>283</v>
      </c>
      <c r="B299" s="52"/>
    </row>
    <row r="300" spans="1:2" ht="12.75">
      <c r="A300" s="5">
        <v>284</v>
      </c>
      <c r="B300" s="52"/>
    </row>
    <row r="301" spans="1:2" ht="12.75">
      <c r="A301" s="5">
        <v>285</v>
      </c>
      <c r="B301" s="52"/>
    </row>
    <row r="302" spans="1:2" ht="12.75">
      <c r="A302" s="5">
        <v>286</v>
      </c>
      <c r="B302" s="52"/>
    </row>
    <row r="303" spans="1:2" ht="12.75">
      <c r="A303" s="5">
        <v>287</v>
      </c>
      <c r="B303" s="52"/>
    </row>
    <row r="304" spans="1:2" ht="12.75">
      <c r="A304" s="5">
        <v>288</v>
      </c>
      <c r="B304" s="52"/>
    </row>
    <row r="305" spans="1:2" ht="12.75">
      <c r="A305" s="5">
        <v>289</v>
      </c>
      <c r="B305" s="52"/>
    </row>
    <row r="306" spans="1:2" ht="12.75">
      <c r="A306" s="5">
        <v>290</v>
      </c>
      <c r="B306" s="52"/>
    </row>
    <row r="307" spans="1:2" ht="12.75">
      <c r="A307" s="5">
        <v>291</v>
      </c>
      <c r="B307" s="52"/>
    </row>
    <row r="308" spans="1:2" ht="12.75">
      <c r="A308" s="5">
        <v>292</v>
      </c>
      <c r="B308" s="52"/>
    </row>
    <row r="309" spans="1:2" ht="12.75">
      <c r="A309" s="5">
        <v>293</v>
      </c>
      <c r="B309" s="52"/>
    </row>
    <row r="310" spans="1:2" ht="12.75">
      <c r="A310" s="5">
        <v>294</v>
      </c>
      <c r="B310" s="52"/>
    </row>
    <row r="311" spans="1:2" ht="12.75">
      <c r="A311" s="5">
        <v>295</v>
      </c>
      <c r="B311" s="52"/>
    </row>
    <row r="312" spans="1:2" ht="12.75">
      <c r="A312" s="5">
        <v>296</v>
      </c>
      <c r="B312" s="52"/>
    </row>
    <row r="313" spans="1:2" ht="12.75">
      <c r="A313" s="5">
        <v>297</v>
      </c>
      <c r="B313" s="52"/>
    </row>
    <row r="314" spans="1:2" ht="12.75">
      <c r="A314" s="5">
        <v>298</v>
      </c>
      <c r="B314" s="52"/>
    </row>
    <row r="315" spans="1:2" ht="12.75">
      <c r="A315" s="5">
        <v>299</v>
      </c>
      <c r="B315" s="52"/>
    </row>
    <row r="316" spans="1:2" ht="12.75">
      <c r="A316" s="5">
        <v>300</v>
      </c>
      <c r="B316" s="52"/>
    </row>
    <row r="317" spans="1:2" ht="12.75">
      <c r="A317" s="5">
        <v>301</v>
      </c>
      <c r="B317" s="52"/>
    </row>
    <row r="318" spans="1:2" ht="12.75">
      <c r="A318" s="5">
        <v>302</v>
      </c>
      <c r="B318" s="52"/>
    </row>
    <row r="319" spans="1:2" ht="12.75">
      <c r="A319" s="5">
        <v>303</v>
      </c>
      <c r="B319" s="52"/>
    </row>
    <row r="320" spans="1:2" ht="12.75">
      <c r="A320" s="5">
        <v>304</v>
      </c>
      <c r="B320" s="53"/>
    </row>
    <row r="321" spans="1:2" ht="12.75">
      <c r="A321" s="5">
        <v>305</v>
      </c>
      <c r="B321" s="51" t="s">
        <v>10</v>
      </c>
    </row>
    <row r="322" spans="1:2" ht="12.75">
      <c r="A322" s="5">
        <v>306</v>
      </c>
      <c r="B322" s="52"/>
    </row>
    <row r="323" spans="1:2" ht="12.75">
      <c r="A323" s="5">
        <v>307</v>
      </c>
      <c r="B323" s="52"/>
    </row>
    <row r="324" spans="1:2" ht="12.75">
      <c r="A324" s="5">
        <v>308</v>
      </c>
      <c r="B324" s="52"/>
    </row>
    <row r="325" spans="1:2" ht="12.75">
      <c r="A325" s="5">
        <v>309</v>
      </c>
      <c r="B325" s="52"/>
    </row>
    <row r="326" spans="1:2" ht="12.75">
      <c r="A326" s="5">
        <v>310</v>
      </c>
      <c r="B326" s="52"/>
    </row>
    <row r="327" spans="1:2" ht="12.75">
      <c r="A327" s="5">
        <v>311</v>
      </c>
      <c r="B327" s="52"/>
    </row>
    <row r="328" spans="1:2" ht="12.75">
      <c r="A328" s="5">
        <v>312</v>
      </c>
      <c r="B328" s="52"/>
    </row>
    <row r="329" spans="1:2" ht="12.75">
      <c r="A329" s="5">
        <v>313</v>
      </c>
      <c r="B329" s="52"/>
    </row>
    <row r="330" spans="1:2" ht="12.75">
      <c r="A330" s="5">
        <v>314</v>
      </c>
      <c r="B330" s="52"/>
    </row>
    <row r="331" spans="1:2" ht="12.75">
      <c r="A331" s="5">
        <v>315</v>
      </c>
      <c r="B331" s="52"/>
    </row>
    <row r="332" spans="1:2" ht="12.75">
      <c r="A332" s="5">
        <v>316</v>
      </c>
      <c r="B332" s="52"/>
    </row>
    <row r="333" spans="1:2" ht="12.75">
      <c r="A333" s="5">
        <v>317</v>
      </c>
      <c r="B333" s="52"/>
    </row>
    <row r="334" spans="1:2" ht="12.75">
      <c r="A334" s="5">
        <v>318</v>
      </c>
      <c r="B334" s="52"/>
    </row>
    <row r="335" spans="1:2" ht="12.75">
      <c r="A335" s="5">
        <v>319</v>
      </c>
      <c r="B335" s="52"/>
    </row>
    <row r="336" spans="1:2" ht="12.75">
      <c r="A336" s="5">
        <v>320</v>
      </c>
      <c r="B336" s="52"/>
    </row>
    <row r="337" spans="1:2" ht="12.75">
      <c r="A337" s="5">
        <v>321</v>
      </c>
      <c r="B337" s="52"/>
    </row>
    <row r="338" spans="1:2" ht="12.75">
      <c r="A338" s="5">
        <v>322</v>
      </c>
      <c r="B338" s="52"/>
    </row>
    <row r="339" spans="1:2" ht="12.75">
      <c r="A339" s="5">
        <v>323</v>
      </c>
      <c r="B339" s="52"/>
    </row>
    <row r="340" spans="1:2" ht="12.75">
      <c r="A340" s="5">
        <v>324</v>
      </c>
      <c r="B340" s="52"/>
    </row>
    <row r="341" spans="1:2" ht="12.75">
      <c r="A341" s="5">
        <v>325</v>
      </c>
      <c r="B341" s="52"/>
    </row>
    <row r="342" spans="1:2" ht="12.75">
      <c r="A342" s="5">
        <v>326</v>
      </c>
      <c r="B342" s="52"/>
    </row>
    <row r="343" spans="1:2" ht="12.75">
      <c r="A343" s="5">
        <v>327</v>
      </c>
      <c r="B343" s="52"/>
    </row>
    <row r="344" spans="1:2" ht="12.75">
      <c r="A344" s="5">
        <v>328</v>
      </c>
      <c r="B344" s="52"/>
    </row>
    <row r="345" spans="1:2" ht="12.75">
      <c r="A345" s="5">
        <v>329</v>
      </c>
      <c r="B345" s="52"/>
    </row>
    <row r="346" spans="1:2" ht="12.75">
      <c r="A346" s="5">
        <v>330</v>
      </c>
      <c r="B346" s="52"/>
    </row>
    <row r="347" spans="1:2" ht="12.75">
      <c r="A347" s="5">
        <v>331</v>
      </c>
      <c r="B347" s="52"/>
    </row>
    <row r="348" spans="1:2" ht="12.75">
      <c r="A348" s="5">
        <v>332</v>
      </c>
      <c r="B348" s="52"/>
    </row>
    <row r="349" spans="1:2" ht="12.75">
      <c r="A349" s="5">
        <v>333</v>
      </c>
      <c r="B349" s="52"/>
    </row>
    <row r="350" spans="1:2" ht="12.75">
      <c r="A350" s="5">
        <v>334</v>
      </c>
      <c r="B350" s="53"/>
    </row>
    <row r="351" spans="1:2" ht="12.75">
      <c r="A351" s="5">
        <v>335</v>
      </c>
      <c r="B351" s="51" t="s">
        <v>11</v>
      </c>
    </row>
    <row r="352" spans="1:2" ht="12.75">
      <c r="A352" s="5">
        <v>336</v>
      </c>
      <c r="B352" s="52"/>
    </row>
    <row r="353" spans="1:2" ht="12.75">
      <c r="A353" s="5">
        <v>337</v>
      </c>
      <c r="B353" s="52"/>
    </row>
    <row r="354" spans="1:2" ht="12.75">
      <c r="A354" s="5">
        <v>338</v>
      </c>
      <c r="B354" s="52"/>
    </row>
    <row r="355" spans="1:2" ht="12.75">
      <c r="A355" s="5">
        <v>339</v>
      </c>
      <c r="B355" s="52"/>
    </row>
    <row r="356" spans="1:2" ht="12.75">
      <c r="A356" s="5">
        <v>340</v>
      </c>
      <c r="B356" s="52"/>
    </row>
    <row r="357" spans="1:2" ht="12.75">
      <c r="A357" s="5">
        <v>341</v>
      </c>
      <c r="B357" s="52"/>
    </row>
    <row r="358" spans="1:2" ht="12.75">
      <c r="A358" s="5">
        <v>342</v>
      </c>
      <c r="B358" s="52"/>
    </row>
    <row r="359" spans="1:2" ht="12.75">
      <c r="A359" s="5">
        <v>343</v>
      </c>
      <c r="B359" s="52"/>
    </row>
    <row r="360" spans="1:2" ht="12.75">
      <c r="A360" s="5">
        <v>344</v>
      </c>
      <c r="B360" s="52"/>
    </row>
    <row r="361" spans="1:2" ht="12.75">
      <c r="A361" s="5">
        <v>345</v>
      </c>
      <c r="B361" s="52"/>
    </row>
    <row r="362" spans="1:2" ht="12.75">
      <c r="A362" s="5">
        <v>346</v>
      </c>
      <c r="B362" s="52"/>
    </row>
    <row r="363" spans="1:2" ht="12.75">
      <c r="A363" s="5">
        <v>347</v>
      </c>
      <c r="B363" s="52"/>
    </row>
    <row r="364" spans="1:2" ht="12.75">
      <c r="A364" s="5">
        <v>348</v>
      </c>
      <c r="B364" s="52"/>
    </row>
    <row r="365" spans="1:2" ht="12.75">
      <c r="A365" s="5">
        <v>349</v>
      </c>
      <c r="B365" s="52"/>
    </row>
    <row r="366" spans="1:2" ht="12.75">
      <c r="A366" s="5">
        <v>350</v>
      </c>
      <c r="B366" s="52"/>
    </row>
    <row r="367" spans="1:2" ht="12.75">
      <c r="A367" s="5">
        <v>351</v>
      </c>
      <c r="B367" s="52"/>
    </row>
    <row r="368" spans="1:2" ht="12.75">
      <c r="A368" s="5">
        <v>352</v>
      </c>
      <c r="B368" s="52"/>
    </row>
    <row r="369" spans="1:2" ht="12.75">
      <c r="A369" s="5">
        <v>353</v>
      </c>
      <c r="B369" s="52"/>
    </row>
    <row r="370" spans="1:2" ht="12.75">
      <c r="A370" s="5">
        <v>354</v>
      </c>
      <c r="B370" s="52"/>
    </row>
    <row r="371" spans="1:2" ht="12.75">
      <c r="A371" s="5">
        <v>355</v>
      </c>
      <c r="B371" s="52"/>
    </row>
    <row r="372" spans="1:2" ht="12.75">
      <c r="A372" s="5">
        <v>356</v>
      </c>
      <c r="B372" s="52"/>
    </row>
    <row r="373" spans="1:2" ht="12.75">
      <c r="A373" s="5">
        <v>357</v>
      </c>
      <c r="B373" s="52"/>
    </row>
    <row r="374" spans="1:2" ht="12.75">
      <c r="A374" s="5">
        <v>358</v>
      </c>
      <c r="B374" s="52"/>
    </row>
    <row r="375" spans="1:2" ht="12.75">
      <c r="A375" s="5">
        <v>359</v>
      </c>
      <c r="B375" s="52"/>
    </row>
    <row r="376" spans="1:2" ht="12.75">
      <c r="A376" s="5">
        <v>360</v>
      </c>
      <c r="B376" s="52"/>
    </row>
    <row r="377" spans="1:2" ht="12.75">
      <c r="A377" s="5">
        <v>361</v>
      </c>
      <c r="B377" s="52"/>
    </row>
    <row r="378" spans="1:2" ht="12.75">
      <c r="A378" s="5">
        <v>362</v>
      </c>
      <c r="B378" s="52"/>
    </row>
    <row r="379" spans="1:2" ht="12.75">
      <c r="A379" s="5">
        <v>363</v>
      </c>
      <c r="B379" s="52"/>
    </row>
    <row r="380" spans="1:2" ht="12.75">
      <c r="A380" s="5">
        <v>364</v>
      </c>
      <c r="B380" s="52"/>
    </row>
    <row r="381" spans="1:2" ht="12.75">
      <c r="A381" s="5">
        <v>365</v>
      </c>
      <c r="B381" s="53"/>
    </row>
  </sheetData>
  <sheetProtection/>
  <mergeCells count="12">
    <mergeCell ref="B47:B75"/>
    <mergeCell ref="B76:B106"/>
    <mergeCell ref="B107:B136"/>
    <mergeCell ref="B16:B46"/>
    <mergeCell ref="B260:B289"/>
    <mergeCell ref="B290:B320"/>
    <mergeCell ref="B321:B350"/>
    <mergeCell ref="B351:B381"/>
    <mergeCell ref="B137:B167"/>
    <mergeCell ref="B168:B197"/>
    <mergeCell ref="B198:B228"/>
    <mergeCell ref="B229:B259"/>
  </mergeCells>
  <printOptions horizontalCentered="1"/>
  <pageMargins left="0.1968503937007874" right="0.1968503937007874" top="0.7874015748031497" bottom="0.787401574803149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34"/>
  <sheetViews>
    <sheetView view="pageBreakPreview" zoomScale="60" zoomScalePageLayoutView="0" workbookViewId="0" topLeftCell="D1">
      <selection activeCell="O3" sqref="O3"/>
    </sheetView>
  </sheetViews>
  <sheetFormatPr defaultColWidth="9.140625" defaultRowHeight="12.75"/>
  <cols>
    <col min="1" max="1" width="7.140625" style="0" customWidth="1"/>
    <col min="2" max="2" width="8.28125" style="0" customWidth="1"/>
    <col min="3" max="3" width="9.7109375" style="0" customWidth="1"/>
    <col min="6" max="6" width="8.28125" style="0" customWidth="1"/>
    <col min="7" max="7" width="9.7109375" style="0" customWidth="1"/>
    <col min="9" max="9" width="7.28125" style="0" customWidth="1"/>
    <col min="11" max="11" width="7.140625" style="0" customWidth="1"/>
    <col min="13" max="13" width="7.28125" style="0" customWidth="1"/>
    <col min="16" max="16" width="7.7109375" style="0" customWidth="1"/>
    <col min="17" max="17" width="6.57421875" style="0" customWidth="1"/>
    <col min="18" max="18" width="7.28125" style="0" customWidth="1"/>
    <col min="19" max="19" width="8.7109375" style="0" customWidth="1"/>
    <col min="20" max="20" width="8.00390625" style="0" customWidth="1"/>
    <col min="21" max="21" width="8.140625" style="0" customWidth="1"/>
    <col min="22" max="22" width="7.00390625" style="0" customWidth="1"/>
    <col min="23" max="23" width="7.7109375" style="0" customWidth="1"/>
    <col min="24" max="24" width="6.7109375" style="0" customWidth="1"/>
    <col min="25" max="25" width="7.28125" style="0" customWidth="1"/>
  </cols>
  <sheetData>
    <row r="1" spans="1:5" ht="12.75">
      <c r="A1" s="55">
        <v>37987</v>
      </c>
      <c r="B1" s="55"/>
      <c r="C1" s="8">
        <v>1</v>
      </c>
      <c r="E1">
        <v>3.6</v>
      </c>
    </row>
    <row r="2" spans="1:25" ht="33.75">
      <c r="A2" s="56" t="s">
        <v>12</v>
      </c>
      <c r="B2" s="56" t="s">
        <v>13</v>
      </c>
      <c r="C2" s="9" t="s">
        <v>14</v>
      </c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15</v>
      </c>
      <c r="J2" s="9" t="s">
        <v>20</v>
      </c>
      <c r="K2" s="9" t="s">
        <v>17</v>
      </c>
      <c r="L2" s="9" t="s">
        <v>21</v>
      </c>
      <c r="M2" s="10" t="s">
        <v>22</v>
      </c>
      <c r="N2" s="9" t="s">
        <v>23</v>
      </c>
      <c r="O2" s="9" t="s">
        <v>24</v>
      </c>
      <c r="P2" s="9" t="s">
        <v>15</v>
      </c>
      <c r="Q2" s="9" t="s">
        <v>37</v>
      </c>
      <c r="R2" s="9" t="s">
        <v>25</v>
      </c>
      <c r="S2" s="9" t="s">
        <v>26</v>
      </c>
      <c r="T2" s="10" t="s">
        <v>15</v>
      </c>
      <c r="U2" s="9" t="s">
        <v>27</v>
      </c>
      <c r="V2" s="9" t="s">
        <v>15</v>
      </c>
      <c r="W2" s="9" t="s">
        <v>28</v>
      </c>
      <c r="X2" s="9" t="s">
        <v>17</v>
      </c>
      <c r="Y2" s="10" t="s">
        <v>29</v>
      </c>
    </row>
    <row r="3" spans="1:25" ht="12.75">
      <c r="A3" s="57"/>
      <c r="B3" s="57"/>
      <c r="C3" s="10" t="s">
        <v>30</v>
      </c>
      <c r="D3" s="10"/>
      <c r="E3" s="10" t="s">
        <v>30</v>
      </c>
      <c r="F3" s="10"/>
      <c r="G3" s="10" t="s">
        <v>30</v>
      </c>
      <c r="H3" s="10" t="s">
        <v>31</v>
      </c>
      <c r="I3" s="10"/>
      <c r="J3" s="10" t="s">
        <v>31</v>
      </c>
      <c r="K3" s="10"/>
      <c r="L3" s="10" t="s">
        <v>31</v>
      </c>
      <c r="M3" s="10" t="s">
        <v>32</v>
      </c>
      <c r="N3" s="10" t="s">
        <v>33</v>
      </c>
      <c r="O3" s="10" t="s">
        <v>51</v>
      </c>
      <c r="P3" s="10"/>
      <c r="Q3" s="10"/>
      <c r="R3" s="10" t="s">
        <v>34</v>
      </c>
      <c r="S3" s="10"/>
      <c r="T3" s="10"/>
      <c r="U3" s="10"/>
      <c r="V3" s="10"/>
      <c r="W3" s="10"/>
      <c r="X3" s="10"/>
      <c r="Y3" s="10" t="s">
        <v>32</v>
      </c>
    </row>
    <row r="4" spans="1:25" ht="12.75">
      <c r="A4" s="6">
        <v>2004</v>
      </c>
      <c r="B4" s="11">
        <v>38231</v>
      </c>
      <c r="C4" s="12">
        <v>34.09</v>
      </c>
      <c r="D4" s="12">
        <v>1600</v>
      </c>
      <c r="E4" s="12">
        <v>16.32</v>
      </c>
      <c r="F4" s="12">
        <v>627</v>
      </c>
      <c r="G4" s="12">
        <v>24.75</v>
      </c>
      <c r="H4" s="12">
        <v>57.73</v>
      </c>
      <c r="I4" s="12">
        <v>626</v>
      </c>
      <c r="J4" s="12">
        <v>15.56</v>
      </c>
      <c r="K4" s="12">
        <v>1544</v>
      </c>
      <c r="L4" s="12">
        <v>36.68</v>
      </c>
      <c r="M4" s="12">
        <v>0</v>
      </c>
      <c r="N4" s="16">
        <v>1.441</v>
      </c>
      <c r="O4" s="16">
        <v>22.86</v>
      </c>
      <c r="P4" s="12">
        <v>1052</v>
      </c>
      <c r="Q4" s="19">
        <v>345.1</v>
      </c>
      <c r="R4" s="12">
        <v>19.69</v>
      </c>
      <c r="S4" s="14">
        <v>592.2</v>
      </c>
      <c r="T4" s="12">
        <v>1237</v>
      </c>
      <c r="U4" s="12">
        <v>54.18</v>
      </c>
      <c r="V4" s="12">
        <v>1421</v>
      </c>
      <c r="W4" s="14">
        <v>-23.09</v>
      </c>
      <c r="X4" s="12">
        <v>637</v>
      </c>
      <c r="Y4" s="16">
        <v>4.348</v>
      </c>
    </row>
    <row r="5" spans="1:25" ht="12.75">
      <c r="A5" s="6">
        <v>2004</v>
      </c>
      <c r="B5" s="11">
        <v>38232</v>
      </c>
      <c r="C5" s="12">
        <v>32.66</v>
      </c>
      <c r="D5" s="12">
        <v>1541</v>
      </c>
      <c r="E5" s="12">
        <v>14.94</v>
      </c>
      <c r="F5" s="12">
        <v>517</v>
      </c>
      <c r="G5" s="12">
        <v>24.57</v>
      </c>
      <c r="H5" s="12">
        <v>67.76</v>
      </c>
      <c r="I5" s="12">
        <v>517</v>
      </c>
      <c r="J5" s="14">
        <v>15.1</v>
      </c>
      <c r="K5" s="12">
        <v>1553</v>
      </c>
      <c r="L5" s="12">
        <v>35.72</v>
      </c>
      <c r="M5" s="12">
        <v>0</v>
      </c>
      <c r="N5" s="16">
        <v>1.488</v>
      </c>
      <c r="O5" s="16">
        <v>27.432000000000002</v>
      </c>
      <c r="P5" s="12">
        <v>932</v>
      </c>
      <c r="Q5" s="19">
        <v>308.4</v>
      </c>
      <c r="R5" s="12">
        <v>20.74</v>
      </c>
      <c r="S5" s="14">
        <v>641.9</v>
      </c>
      <c r="T5" s="12">
        <v>1211</v>
      </c>
      <c r="U5" s="12">
        <v>53.23</v>
      </c>
      <c r="V5" s="12">
        <v>1408</v>
      </c>
      <c r="W5" s="14">
        <v>-24.81</v>
      </c>
      <c r="X5" s="12">
        <v>647</v>
      </c>
      <c r="Y5" s="16">
        <v>4.664</v>
      </c>
    </row>
    <row r="6" spans="1:25" ht="12.75">
      <c r="A6" s="6">
        <v>2004</v>
      </c>
      <c r="B6" s="11">
        <v>38233</v>
      </c>
      <c r="C6" s="12">
        <v>33.38</v>
      </c>
      <c r="D6" s="12">
        <v>1556</v>
      </c>
      <c r="E6" s="12">
        <v>14.38</v>
      </c>
      <c r="F6" s="12">
        <v>634</v>
      </c>
      <c r="G6" s="12">
        <v>24.58</v>
      </c>
      <c r="H6" s="12">
        <v>62.09</v>
      </c>
      <c r="I6" s="12">
        <v>633</v>
      </c>
      <c r="J6" s="12">
        <v>16.42</v>
      </c>
      <c r="K6" s="12">
        <v>1550</v>
      </c>
      <c r="L6" s="12">
        <v>33.49</v>
      </c>
      <c r="M6" s="12">
        <v>0</v>
      </c>
      <c r="N6" s="12">
        <v>0.987</v>
      </c>
      <c r="O6" s="13">
        <v>23.67</v>
      </c>
      <c r="P6" s="12">
        <v>1557</v>
      </c>
      <c r="Q6" s="41">
        <v>2.341</v>
      </c>
      <c r="R6" s="12">
        <v>20.37</v>
      </c>
      <c r="S6" s="14">
        <v>636.8</v>
      </c>
      <c r="T6" s="12">
        <v>1143</v>
      </c>
      <c r="U6" s="12">
        <v>55.47</v>
      </c>
      <c r="V6" s="12">
        <v>1413</v>
      </c>
      <c r="W6" s="14">
        <v>-25.41</v>
      </c>
      <c r="X6" s="12">
        <v>653</v>
      </c>
      <c r="Y6" s="16">
        <v>4.473</v>
      </c>
    </row>
    <row r="7" spans="1:25" ht="12.75">
      <c r="A7" s="6">
        <v>2004</v>
      </c>
      <c r="B7" s="11">
        <v>38234</v>
      </c>
      <c r="C7" s="12">
        <v>33.04</v>
      </c>
      <c r="D7" s="12">
        <v>1416</v>
      </c>
      <c r="E7" s="12">
        <v>16.44</v>
      </c>
      <c r="F7" s="12">
        <v>631</v>
      </c>
      <c r="G7" s="12">
        <v>24.84</v>
      </c>
      <c r="H7" s="14">
        <v>73.7</v>
      </c>
      <c r="I7" s="12">
        <v>631</v>
      </c>
      <c r="J7" s="12">
        <v>23.28</v>
      </c>
      <c r="K7" s="12">
        <v>1416</v>
      </c>
      <c r="L7" s="12">
        <v>45.05</v>
      </c>
      <c r="M7" s="12">
        <v>0</v>
      </c>
      <c r="N7" s="16">
        <v>1.472</v>
      </c>
      <c r="O7" s="13">
        <v>19.89</v>
      </c>
      <c r="P7" s="12">
        <v>1138</v>
      </c>
      <c r="Q7" s="19">
        <v>0</v>
      </c>
      <c r="R7" s="12">
        <v>18.57</v>
      </c>
      <c r="S7" s="14">
        <v>550.7</v>
      </c>
      <c r="T7" s="12">
        <v>1212</v>
      </c>
      <c r="U7" s="12">
        <v>54.08</v>
      </c>
      <c r="V7" s="12">
        <v>1410</v>
      </c>
      <c r="W7" s="14">
        <v>-21.2</v>
      </c>
      <c r="X7" s="12">
        <v>649</v>
      </c>
      <c r="Y7" s="16">
        <v>4.085</v>
      </c>
    </row>
    <row r="8" spans="1:25" ht="12.75">
      <c r="A8" s="6">
        <v>2004</v>
      </c>
      <c r="B8" s="11">
        <v>38235</v>
      </c>
      <c r="C8" s="12">
        <v>33.97</v>
      </c>
      <c r="D8" s="12">
        <v>1433</v>
      </c>
      <c r="E8" s="12">
        <v>18.64</v>
      </c>
      <c r="F8" s="12">
        <v>643</v>
      </c>
      <c r="G8" s="12">
        <v>25.63</v>
      </c>
      <c r="H8" s="12">
        <v>67.02</v>
      </c>
      <c r="I8" s="12">
        <v>641</v>
      </c>
      <c r="J8" s="12">
        <v>19.91</v>
      </c>
      <c r="K8" s="12">
        <v>1455</v>
      </c>
      <c r="L8" s="12">
        <v>43.82</v>
      </c>
      <c r="M8" s="12">
        <v>0</v>
      </c>
      <c r="N8" s="16">
        <v>1.292</v>
      </c>
      <c r="O8" s="13">
        <v>17.46</v>
      </c>
      <c r="P8" s="12">
        <v>1348</v>
      </c>
      <c r="Q8" s="19">
        <v>265.2</v>
      </c>
      <c r="R8" s="12">
        <v>19.17</v>
      </c>
      <c r="S8" s="14">
        <v>609.9</v>
      </c>
      <c r="T8" s="12">
        <v>1207</v>
      </c>
      <c r="U8" s="12">
        <v>57.69</v>
      </c>
      <c r="V8" s="12">
        <v>1359</v>
      </c>
      <c r="W8" s="14">
        <v>-18.59</v>
      </c>
      <c r="X8" s="12">
        <v>445</v>
      </c>
      <c r="Y8" s="16">
        <v>4.145</v>
      </c>
    </row>
    <row r="9" spans="1:25" ht="12.75">
      <c r="A9" s="6">
        <v>2004</v>
      </c>
      <c r="B9" s="11">
        <v>38236</v>
      </c>
      <c r="C9" s="12">
        <v>34.83</v>
      </c>
      <c r="D9" s="12">
        <v>1647</v>
      </c>
      <c r="E9" s="12">
        <v>17.15</v>
      </c>
      <c r="F9" s="12">
        <v>433</v>
      </c>
      <c r="G9" s="12">
        <v>26.02</v>
      </c>
      <c r="H9" s="14">
        <v>72.8</v>
      </c>
      <c r="I9" s="12">
        <v>436</v>
      </c>
      <c r="J9" s="12">
        <v>17.67</v>
      </c>
      <c r="K9" s="12">
        <v>1626</v>
      </c>
      <c r="L9" s="12">
        <v>41.08</v>
      </c>
      <c r="M9" s="12">
        <v>0</v>
      </c>
      <c r="N9" s="12">
        <v>0.928</v>
      </c>
      <c r="O9" s="16">
        <v>20.97</v>
      </c>
      <c r="P9" s="12">
        <v>1501</v>
      </c>
      <c r="Q9" s="19">
        <v>123.9</v>
      </c>
      <c r="R9" s="14">
        <v>19.8</v>
      </c>
      <c r="S9" s="14">
        <v>645.7</v>
      </c>
      <c r="T9" s="12">
        <v>1213</v>
      </c>
      <c r="U9" s="12">
        <v>58.54</v>
      </c>
      <c r="V9" s="12">
        <v>1411</v>
      </c>
      <c r="W9" s="14">
        <v>-21.3</v>
      </c>
      <c r="X9" s="12">
        <v>627</v>
      </c>
      <c r="Y9" s="16">
        <v>4.292</v>
      </c>
    </row>
    <row r="10" spans="1:25" ht="12.75">
      <c r="A10" s="6">
        <v>2004</v>
      </c>
      <c r="B10" s="11">
        <v>38237</v>
      </c>
      <c r="C10" s="12">
        <v>34.45</v>
      </c>
      <c r="D10" s="12">
        <v>1433</v>
      </c>
      <c r="E10" s="12">
        <v>18.38</v>
      </c>
      <c r="F10" s="12">
        <v>619</v>
      </c>
      <c r="G10" s="12">
        <v>25.84</v>
      </c>
      <c r="H10" s="12">
        <v>58.58</v>
      </c>
      <c r="I10" s="12">
        <v>640</v>
      </c>
      <c r="J10" s="12">
        <v>19.39</v>
      </c>
      <c r="K10" s="12">
        <v>1624</v>
      </c>
      <c r="L10" s="12">
        <v>39.12</v>
      </c>
      <c r="M10" s="12">
        <v>0</v>
      </c>
      <c r="N10" s="16">
        <v>1.023</v>
      </c>
      <c r="O10" s="13">
        <v>21.24</v>
      </c>
      <c r="P10" s="12">
        <v>1016</v>
      </c>
      <c r="Q10" s="19">
        <v>324.7</v>
      </c>
      <c r="R10" s="12">
        <v>19.72</v>
      </c>
      <c r="S10" s="14">
        <v>625</v>
      </c>
      <c r="T10" s="12">
        <v>1200</v>
      </c>
      <c r="U10" s="12">
        <v>56.79</v>
      </c>
      <c r="V10" s="12">
        <v>1402</v>
      </c>
      <c r="W10" s="14">
        <v>-21.34</v>
      </c>
      <c r="X10" s="12">
        <v>622</v>
      </c>
      <c r="Y10" s="16">
        <v>4.299</v>
      </c>
    </row>
    <row r="11" spans="1:25" ht="12.75">
      <c r="A11" s="6">
        <v>2004</v>
      </c>
      <c r="B11" s="11">
        <v>38238</v>
      </c>
      <c r="C11" s="12">
        <v>33.54</v>
      </c>
      <c r="D11" s="12">
        <v>1453</v>
      </c>
      <c r="E11" s="12">
        <v>19.06</v>
      </c>
      <c r="F11" s="12">
        <v>621</v>
      </c>
      <c r="G11" s="14">
        <v>25.6</v>
      </c>
      <c r="H11" s="12">
        <v>62.94</v>
      </c>
      <c r="I11" s="12">
        <v>710</v>
      </c>
      <c r="J11" s="12">
        <v>18.79</v>
      </c>
      <c r="K11" s="12">
        <v>1454</v>
      </c>
      <c r="L11" s="12">
        <v>39.71</v>
      </c>
      <c r="M11" s="12">
        <v>0</v>
      </c>
      <c r="N11" s="12">
        <v>0.847</v>
      </c>
      <c r="O11" s="13">
        <v>21.78</v>
      </c>
      <c r="P11" s="12">
        <v>1541</v>
      </c>
      <c r="Q11" s="19">
        <v>165.9</v>
      </c>
      <c r="R11" s="12">
        <v>19.71</v>
      </c>
      <c r="S11" s="14">
        <v>561.9</v>
      </c>
      <c r="T11" s="12">
        <v>1137</v>
      </c>
      <c r="U11" s="12">
        <v>56.56</v>
      </c>
      <c r="V11" s="12">
        <v>1345</v>
      </c>
      <c r="W11" s="14">
        <v>-21.91</v>
      </c>
      <c r="X11" s="12">
        <v>635</v>
      </c>
      <c r="Y11" s="16">
        <v>4.344</v>
      </c>
    </row>
    <row r="12" spans="1:25" ht="12.75">
      <c r="A12" s="6">
        <v>2004</v>
      </c>
      <c r="B12" s="11">
        <v>38239</v>
      </c>
      <c r="C12" s="12">
        <v>33.94</v>
      </c>
      <c r="D12" s="12">
        <v>1643</v>
      </c>
      <c r="E12" s="12">
        <v>16.11</v>
      </c>
      <c r="F12" s="12">
        <v>545</v>
      </c>
      <c r="G12" s="12">
        <v>24.69</v>
      </c>
      <c r="H12" s="12">
        <v>64.33</v>
      </c>
      <c r="I12" s="12">
        <v>556</v>
      </c>
      <c r="J12" s="12">
        <v>13.32</v>
      </c>
      <c r="K12" s="12">
        <v>1541</v>
      </c>
      <c r="L12" s="12">
        <v>35.57</v>
      </c>
      <c r="M12" s="12">
        <v>0</v>
      </c>
      <c r="N12" s="12">
        <v>0.954</v>
      </c>
      <c r="O12" s="16">
        <v>22.05</v>
      </c>
      <c r="P12" s="12">
        <v>949</v>
      </c>
      <c r="Q12" s="19">
        <v>301.9</v>
      </c>
      <c r="R12" s="12">
        <v>20.71</v>
      </c>
      <c r="S12" s="14">
        <v>635.7</v>
      </c>
      <c r="T12" s="12">
        <v>1208</v>
      </c>
      <c r="U12" s="12">
        <v>57.26</v>
      </c>
      <c r="V12" s="12">
        <v>1408</v>
      </c>
      <c r="W12" s="14">
        <v>-25.24</v>
      </c>
      <c r="X12" s="12">
        <v>644</v>
      </c>
      <c r="Y12" s="16">
        <v>4.535</v>
      </c>
    </row>
    <row r="13" spans="1:25" ht="12.75">
      <c r="A13" s="6">
        <v>2004</v>
      </c>
      <c r="B13" s="11">
        <v>38240</v>
      </c>
      <c r="C13" s="12">
        <v>33.67</v>
      </c>
      <c r="D13" s="12">
        <v>1559</v>
      </c>
      <c r="E13" s="12">
        <v>15.39</v>
      </c>
      <c r="F13" s="12">
        <v>610</v>
      </c>
      <c r="G13" s="12">
        <v>24.72</v>
      </c>
      <c r="H13" s="12">
        <v>59.25</v>
      </c>
      <c r="I13" s="12">
        <v>620</v>
      </c>
      <c r="J13" s="12">
        <v>13.39</v>
      </c>
      <c r="K13" s="12">
        <v>1510</v>
      </c>
      <c r="L13" s="12">
        <v>32.61</v>
      </c>
      <c r="M13" s="12">
        <v>0</v>
      </c>
      <c r="N13" s="12">
        <v>0.968</v>
      </c>
      <c r="O13" s="13">
        <v>22.32</v>
      </c>
      <c r="P13" s="12">
        <v>937</v>
      </c>
      <c r="Q13" s="19">
        <v>348.7</v>
      </c>
      <c r="R13" s="12">
        <v>21.22</v>
      </c>
      <c r="S13" s="14">
        <v>649.8</v>
      </c>
      <c r="T13" s="12">
        <v>1134</v>
      </c>
      <c r="U13" s="12">
        <v>57.39</v>
      </c>
      <c r="V13" s="12">
        <v>1352</v>
      </c>
      <c r="W13" s="14">
        <v>-27.05</v>
      </c>
      <c r="X13" s="12">
        <v>641</v>
      </c>
      <c r="Y13" s="16">
        <v>4.667</v>
      </c>
    </row>
    <row r="14" spans="1:26" ht="12.75">
      <c r="A14" s="6">
        <v>2004</v>
      </c>
      <c r="B14" s="11">
        <v>38241</v>
      </c>
      <c r="C14" s="12">
        <v>33.69</v>
      </c>
      <c r="D14" s="12">
        <v>1413</v>
      </c>
      <c r="E14" s="12">
        <v>15.63</v>
      </c>
      <c r="F14" s="12">
        <v>541</v>
      </c>
      <c r="G14" s="12">
        <v>24.94</v>
      </c>
      <c r="H14" s="12">
        <v>64.18</v>
      </c>
      <c r="I14" s="12">
        <v>2343</v>
      </c>
      <c r="J14" s="14">
        <v>14.9</v>
      </c>
      <c r="K14" s="12">
        <v>1414</v>
      </c>
      <c r="L14" s="12">
        <v>35.19</v>
      </c>
      <c r="M14" s="12">
        <v>0</v>
      </c>
      <c r="N14" s="16">
        <v>1.295</v>
      </c>
      <c r="O14" s="13">
        <v>28.8</v>
      </c>
      <c r="P14" s="12">
        <v>2200</v>
      </c>
      <c r="Q14" s="12">
        <v>90.4</v>
      </c>
      <c r="R14" s="12">
        <v>20.99</v>
      </c>
      <c r="S14" s="14">
        <v>632.6</v>
      </c>
      <c r="T14" s="12">
        <v>1132</v>
      </c>
      <c r="U14" s="12">
        <v>58.84</v>
      </c>
      <c r="V14" s="12">
        <v>1405</v>
      </c>
      <c r="W14" s="12">
        <v>-26.24</v>
      </c>
      <c r="X14" s="12">
        <v>637</v>
      </c>
      <c r="Y14" s="16">
        <v>4.614</v>
      </c>
      <c r="Z14" s="17"/>
    </row>
    <row r="15" spans="1:25" ht="12.75">
      <c r="A15" s="6">
        <v>2004</v>
      </c>
      <c r="B15" s="11">
        <v>38242</v>
      </c>
      <c r="C15" s="12">
        <v>33.29</v>
      </c>
      <c r="D15" s="12">
        <v>1509</v>
      </c>
      <c r="E15" s="12">
        <v>18.15</v>
      </c>
      <c r="F15" s="12">
        <v>549</v>
      </c>
      <c r="G15" s="12">
        <v>23.63</v>
      </c>
      <c r="H15" s="14">
        <v>76.3</v>
      </c>
      <c r="I15" s="12">
        <v>2339</v>
      </c>
      <c r="J15" s="12">
        <v>17.14</v>
      </c>
      <c r="K15" s="12">
        <v>1412</v>
      </c>
      <c r="L15" s="12">
        <v>51.31</v>
      </c>
      <c r="M15" s="12">
        <v>0.5</v>
      </c>
      <c r="N15" s="16">
        <v>3.002</v>
      </c>
      <c r="O15" s="13">
        <v>29.052000000000003</v>
      </c>
      <c r="P15" s="12">
        <v>1508</v>
      </c>
      <c r="Q15" s="19">
        <v>24.25</v>
      </c>
      <c r="R15" s="12">
        <v>18.52</v>
      </c>
      <c r="S15" s="14">
        <v>708</v>
      </c>
      <c r="T15" s="12">
        <v>1123</v>
      </c>
      <c r="U15" s="12">
        <v>51.71</v>
      </c>
      <c r="V15" s="12">
        <v>1416</v>
      </c>
      <c r="W15" s="14">
        <v>-17.3</v>
      </c>
      <c r="X15" s="12">
        <v>2302</v>
      </c>
      <c r="Y15" s="16">
        <v>4.386</v>
      </c>
    </row>
    <row r="16" spans="1:25" ht="12.75">
      <c r="A16" s="6">
        <v>2004</v>
      </c>
      <c r="B16" s="11">
        <v>38243</v>
      </c>
      <c r="C16" s="12">
        <v>31.54</v>
      </c>
      <c r="D16" s="12">
        <v>1451</v>
      </c>
      <c r="E16" s="12">
        <v>17.84</v>
      </c>
      <c r="F16" s="12">
        <v>529</v>
      </c>
      <c r="G16" s="12">
        <v>23.94</v>
      </c>
      <c r="H16" s="14">
        <v>80.7</v>
      </c>
      <c r="I16" s="12">
        <v>202</v>
      </c>
      <c r="J16" s="12">
        <v>24.27</v>
      </c>
      <c r="K16" s="12">
        <v>1449</v>
      </c>
      <c r="L16" s="12">
        <v>48.47</v>
      </c>
      <c r="M16" s="12">
        <v>0</v>
      </c>
      <c r="N16" s="13">
        <v>2.4</v>
      </c>
      <c r="O16" s="13">
        <v>34.74</v>
      </c>
      <c r="P16" s="12">
        <v>1207</v>
      </c>
      <c r="Q16" s="19">
        <v>332.1</v>
      </c>
      <c r="R16" s="12">
        <v>20.71</v>
      </c>
      <c r="S16" s="14">
        <v>637.8</v>
      </c>
      <c r="T16" s="12">
        <v>1206</v>
      </c>
      <c r="U16" s="12">
        <v>48.39</v>
      </c>
      <c r="V16" s="12">
        <v>1402</v>
      </c>
      <c r="W16" s="14">
        <v>-21.7</v>
      </c>
      <c r="X16" s="12">
        <v>637</v>
      </c>
      <c r="Y16" s="16">
        <v>4.778</v>
      </c>
    </row>
    <row r="17" spans="1:25" ht="12.75">
      <c r="A17" s="6">
        <v>2004</v>
      </c>
      <c r="B17" s="11">
        <v>38244</v>
      </c>
      <c r="C17" s="12">
        <v>33.02</v>
      </c>
      <c r="D17" s="12">
        <v>1448</v>
      </c>
      <c r="E17" s="12">
        <v>16.26</v>
      </c>
      <c r="F17" s="12">
        <v>413</v>
      </c>
      <c r="G17" s="12">
        <v>24.55</v>
      </c>
      <c r="H17" s="12">
        <v>63.93</v>
      </c>
      <c r="I17" s="12">
        <v>631</v>
      </c>
      <c r="J17" s="12">
        <v>20.9</v>
      </c>
      <c r="K17" s="12">
        <v>1528</v>
      </c>
      <c r="L17" s="12">
        <v>40.83</v>
      </c>
      <c r="M17" s="12">
        <v>0</v>
      </c>
      <c r="N17" s="16">
        <v>1.682</v>
      </c>
      <c r="O17" s="13">
        <v>30.42</v>
      </c>
      <c r="P17" s="12">
        <v>1046</v>
      </c>
      <c r="Q17" s="19">
        <v>344.6</v>
      </c>
      <c r="R17" s="12">
        <v>18.56</v>
      </c>
      <c r="S17" s="14">
        <v>739</v>
      </c>
      <c r="T17" s="12">
        <v>1206</v>
      </c>
      <c r="U17" s="12">
        <v>50.47</v>
      </c>
      <c r="V17" s="12">
        <v>1358</v>
      </c>
      <c r="W17" s="12">
        <v>-23.57</v>
      </c>
      <c r="X17" s="12">
        <v>425</v>
      </c>
      <c r="Y17" s="16">
        <v>4.592</v>
      </c>
    </row>
    <row r="18" spans="1:25" ht="12.75">
      <c r="A18" s="6">
        <v>2004</v>
      </c>
      <c r="B18" s="11">
        <v>38245</v>
      </c>
      <c r="C18" s="12">
        <v>31.73</v>
      </c>
      <c r="D18" s="12">
        <v>1449</v>
      </c>
      <c r="E18" s="12">
        <v>16.57</v>
      </c>
      <c r="F18" s="12">
        <v>625</v>
      </c>
      <c r="G18" s="12">
        <v>24.31</v>
      </c>
      <c r="H18" s="14">
        <v>84</v>
      </c>
      <c r="I18" s="12">
        <v>626</v>
      </c>
      <c r="J18" s="14">
        <v>27.5</v>
      </c>
      <c r="K18" s="12">
        <v>1343</v>
      </c>
      <c r="L18" s="12">
        <v>50.36</v>
      </c>
      <c r="M18" s="12">
        <v>0</v>
      </c>
      <c r="N18" s="16">
        <v>1.502</v>
      </c>
      <c r="O18" s="16">
        <v>24.21</v>
      </c>
      <c r="P18" s="12">
        <v>1132</v>
      </c>
      <c r="Q18" s="19">
        <v>253</v>
      </c>
      <c r="R18" s="12">
        <v>18.03</v>
      </c>
      <c r="S18" s="14">
        <v>695.7</v>
      </c>
      <c r="T18" s="12">
        <v>1114</v>
      </c>
      <c r="U18" s="12">
        <v>50.35</v>
      </c>
      <c r="V18" s="12">
        <v>1339</v>
      </c>
      <c r="W18" s="14">
        <v>-18.03</v>
      </c>
      <c r="X18" s="12">
        <v>230</v>
      </c>
      <c r="Y18" s="16">
        <v>4.152</v>
      </c>
    </row>
    <row r="19" spans="1:25" ht="12.75">
      <c r="A19" s="6">
        <v>2004</v>
      </c>
      <c r="B19" s="11">
        <v>38246</v>
      </c>
      <c r="C19" s="12">
        <v>32.25</v>
      </c>
      <c r="D19" s="12">
        <v>1349</v>
      </c>
      <c r="E19" s="14">
        <v>15.8</v>
      </c>
      <c r="F19" s="12">
        <v>614</v>
      </c>
      <c r="G19" s="12">
        <v>23.84</v>
      </c>
      <c r="H19" s="12">
        <v>64.26</v>
      </c>
      <c r="I19" s="12">
        <v>339</v>
      </c>
      <c r="J19" s="12">
        <v>23.28</v>
      </c>
      <c r="K19" s="12">
        <v>1221</v>
      </c>
      <c r="L19" s="12">
        <v>39.08</v>
      </c>
      <c r="M19" s="12">
        <v>0</v>
      </c>
      <c r="N19" s="16">
        <v>1.377</v>
      </c>
      <c r="O19" s="16">
        <v>16.92</v>
      </c>
      <c r="P19" s="12">
        <v>1421</v>
      </c>
      <c r="Q19" s="19">
        <v>216.5</v>
      </c>
      <c r="R19" s="12">
        <v>18.01</v>
      </c>
      <c r="S19" s="14">
        <v>510</v>
      </c>
      <c r="T19" s="12">
        <v>1222</v>
      </c>
      <c r="U19" s="12">
        <v>51.04</v>
      </c>
      <c r="V19" s="12">
        <v>1338</v>
      </c>
      <c r="W19" s="14">
        <v>-23.78</v>
      </c>
      <c r="X19" s="12">
        <v>637</v>
      </c>
      <c r="Y19" s="16">
        <v>4.294</v>
      </c>
    </row>
    <row r="20" spans="1:25" ht="12.75">
      <c r="A20" s="6">
        <v>2004</v>
      </c>
      <c r="B20" s="11">
        <v>38247</v>
      </c>
      <c r="C20" s="12">
        <v>28.39</v>
      </c>
      <c r="D20" s="12">
        <v>1352</v>
      </c>
      <c r="E20" s="12">
        <v>17.72</v>
      </c>
      <c r="F20" s="12">
        <v>628</v>
      </c>
      <c r="G20" s="12">
        <v>22.55</v>
      </c>
      <c r="H20" s="12">
        <v>64.91</v>
      </c>
      <c r="I20" s="12">
        <v>652</v>
      </c>
      <c r="J20" s="12">
        <v>34.75</v>
      </c>
      <c r="K20" s="12">
        <v>1356</v>
      </c>
      <c r="L20" s="12">
        <v>47.43</v>
      </c>
      <c r="M20" s="12">
        <v>0.2</v>
      </c>
      <c r="N20" s="16">
        <v>1.637</v>
      </c>
      <c r="O20" s="13">
        <v>20.7</v>
      </c>
      <c r="P20" s="12">
        <v>1645</v>
      </c>
      <c r="Q20" s="19">
        <v>126.6</v>
      </c>
      <c r="R20" s="12">
        <v>7.31</v>
      </c>
      <c r="S20" s="14">
        <v>454.8</v>
      </c>
      <c r="T20" s="12">
        <v>1144</v>
      </c>
      <c r="U20" s="12">
        <v>25.29</v>
      </c>
      <c r="V20" s="12">
        <v>1256</v>
      </c>
      <c r="W20" s="14">
        <v>-17.69</v>
      </c>
      <c r="X20" s="12">
        <v>335</v>
      </c>
      <c r="Y20" s="16">
        <v>2.208</v>
      </c>
    </row>
    <row r="21" spans="1:25" ht="12.75">
      <c r="A21" s="6">
        <v>2004</v>
      </c>
      <c r="B21" s="11">
        <v>38248</v>
      </c>
      <c r="C21" s="12">
        <v>31.66</v>
      </c>
      <c r="D21" s="12">
        <v>1445</v>
      </c>
      <c r="E21" s="12">
        <v>18.23</v>
      </c>
      <c r="F21" s="12">
        <v>2340</v>
      </c>
      <c r="G21" s="12">
        <v>22.85</v>
      </c>
      <c r="H21" s="14">
        <v>91.8</v>
      </c>
      <c r="I21" s="12">
        <v>1847</v>
      </c>
      <c r="J21" s="12">
        <v>35.74</v>
      </c>
      <c r="K21" s="12">
        <v>1452</v>
      </c>
      <c r="L21" s="12">
        <v>66.25</v>
      </c>
      <c r="M21" s="19">
        <v>3</v>
      </c>
      <c r="N21" s="16">
        <v>2.471</v>
      </c>
      <c r="O21" s="13">
        <v>29.34</v>
      </c>
      <c r="P21" s="12">
        <v>1750</v>
      </c>
      <c r="Q21" s="19">
        <v>125.8</v>
      </c>
      <c r="R21" s="12">
        <v>17.75</v>
      </c>
      <c r="S21" s="14">
        <v>688.4</v>
      </c>
      <c r="T21" s="12">
        <v>1203</v>
      </c>
      <c r="U21" s="12">
        <v>53.41</v>
      </c>
      <c r="V21" s="12">
        <v>1355</v>
      </c>
      <c r="W21" s="14">
        <v>-20.61</v>
      </c>
      <c r="X21" s="12">
        <v>2357</v>
      </c>
      <c r="Y21" s="16">
        <v>3.835</v>
      </c>
    </row>
    <row r="22" spans="1:27" ht="12.75">
      <c r="A22" s="6">
        <v>2004</v>
      </c>
      <c r="B22" s="11">
        <v>38249</v>
      </c>
      <c r="C22" s="12">
        <v>32.92</v>
      </c>
      <c r="D22" s="12">
        <v>1504</v>
      </c>
      <c r="E22" s="12">
        <v>15.77</v>
      </c>
      <c r="F22" s="12">
        <v>626</v>
      </c>
      <c r="G22" s="12">
        <v>23.95</v>
      </c>
      <c r="H22" s="14">
        <v>89.5</v>
      </c>
      <c r="I22" s="12">
        <v>630</v>
      </c>
      <c r="J22" s="12">
        <v>28.68</v>
      </c>
      <c r="K22" s="12">
        <v>1408</v>
      </c>
      <c r="L22" s="12">
        <v>59.72</v>
      </c>
      <c r="M22" s="12">
        <v>0</v>
      </c>
      <c r="N22" s="16">
        <v>1.368</v>
      </c>
      <c r="O22" s="16">
        <v>18.81</v>
      </c>
      <c r="P22" s="12">
        <v>1045</v>
      </c>
      <c r="Q22" s="19">
        <v>9.46</v>
      </c>
      <c r="R22" s="12">
        <v>19.83</v>
      </c>
      <c r="S22" s="14">
        <v>611.4</v>
      </c>
      <c r="T22" s="12">
        <v>1219</v>
      </c>
      <c r="U22" s="12">
        <v>57.92</v>
      </c>
      <c r="V22" s="12">
        <v>1350</v>
      </c>
      <c r="W22" s="12">
        <v>-24.44</v>
      </c>
      <c r="X22" s="12">
        <v>633</v>
      </c>
      <c r="Y22" s="16">
        <v>4.058</v>
      </c>
      <c r="AA22" s="42"/>
    </row>
    <row r="23" spans="1:25" ht="12.75">
      <c r="A23" s="6">
        <v>2004</v>
      </c>
      <c r="B23" s="11">
        <v>38250</v>
      </c>
      <c r="C23" s="12">
        <v>33.32</v>
      </c>
      <c r="D23" s="12">
        <v>1508</v>
      </c>
      <c r="E23" s="12">
        <v>16.27</v>
      </c>
      <c r="F23" s="12">
        <v>527</v>
      </c>
      <c r="G23" s="12">
        <v>24.78</v>
      </c>
      <c r="H23" s="14">
        <v>93.2</v>
      </c>
      <c r="I23" s="12">
        <v>541</v>
      </c>
      <c r="J23" s="12">
        <v>19.91</v>
      </c>
      <c r="K23" s="12">
        <v>1532</v>
      </c>
      <c r="L23" s="12">
        <v>51.21</v>
      </c>
      <c r="M23" s="12">
        <v>0</v>
      </c>
      <c r="N23" s="12">
        <v>0.912</v>
      </c>
      <c r="O23" s="16">
        <v>17.19</v>
      </c>
      <c r="P23" s="12">
        <v>1112</v>
      </c>
      <c r="Q23" s="19">
        <v>329.4</v>
      </c>
      <c r="R23" s="12">
        <v>21.67</v>
      </c>
      <c r="S23" s="14">
        <v>645.5</v>
      </c>
      <c r="T23" s="12">
        <v>1133</v>
      </c>
      <c r="U23" s="14">
        <v>63.9</v>
      </c>
      <c r="V23" s="12">
        <v>1333</v>
      </c>
      <c r="W23" s="12">
        <v>-24.71</v>
      </c>
      <c r="X23" s="12">
        <v>639</v>
      </c>
      <c r="Y23" s="16">
        <v>4.449</v>
      </c>
    </row>
    <row r="24" spans="1:25" ht="12.75">
      <c r="A24" s="6">
        <v>2004</v>
      </c>
      <c r="B24" s="11">
        <v>38251</v>
      </c>
      <c r="C24" s="12">
        <v>34.57</v>
      </c>
      <c r="D24" s="12">
        <v>1617</v>
      </c>
      <c r="E24" s="12">
        <v>18.84</v>
      </c>
      <c r="F24" s="12">
        <v>613</v>
      </c>
      <c r="G24" s="12">
        <v>26.01</v>
      </c>
      <c r="H24" s="14">
        <v>73</v>
      </c>
      <c r="I24" s="12">
        <v>615</v>
      </c>
      <c r="J24" s="12">
        <v>16.95</v>
      </c>
      <c r="K24" s="12">
        <v>1555</v>
      </c>
      <c r="L24" s="14">
        <v>43.4</v>
      </c>
      <c r="M24" s="12">
        <v>0</v>
      </c>
      <c r="N24" s="16">
        <v>1.242</v>
      </c>
      <c r="O24" s="13">
        <v>23.94</v>
      </c>
      <c r="P24" s="12">
        <v>1039</v>
      </c>
      <c r="Q24" s="19">
        <v>341.4</v>
      </c>
      <c r="R24" s="12">
        <v>21.88</v>
      </c>
      <c r="S24" s="14">
        <v>658.3</v>
      </c>
      <c r="T24" s="12">
        <v>1219</v>
      </c>
      <c r="U24" s="12">
        <v>62.53</v>
      </c>
      <c r="V24" s="12">
        <v>1359</v>
      </c>
      <c r="W24" s="14">
        <v>-20.9</v>
      </c>
      <c r="X24" s="12">
        <v>321</v>
      </c>
      <c r="Y24" s="16">
        <v>4.819</v>
      </c>
    </row>
    <row r="25" spans="1:25" ht="12.75">
      <c r="A25" s="6">
        <v>2004</v>
      </c>
      <c r="B25" s="11">
        <v>38252</v>
      </c>
      <c r="C25" s="12">
        <v>34.62</v>
      </c>
      <c r="D25" s="12">
        <v>1435</v>
      </c>
      <c r="E25" s="12">
        <v>19.14</v>
      </c>
      <c r="F25" s="12">
        <v>402</v>
      </c>
      <c r="G25" s="12">
        <v>26.33</v>
      </c>
      <c r="H25" s="12">
        <v>67.89</v>
      </c>
      <c r="I25" s="12">
        <v>610</v>
      </c>
      <c r="J25" s="12">
        <v>18.92</v>
      </c>
      <c r="K25" s="12">
        <v>1621</v>
      </c>
      <c r="L25" s="12">
        <v>42.08</v>
      </c>
      <c r="M25" s="12">
        <v>0</v>
      </c>
      <c r="N25" s="16">
        <v>1.027</v>
      </c>
      <c r="O25" s="13">
        <v>23.4</v>
      </c>
      <c r="P25" s="12">
        <v>955</v>
      </c>
      <c r="Q25" s="19">
        <v>328.3</v>
      </c>
      <c r="R25" s="12">
        <v>20.33</v>
      </c>
      <c r="S25" s="14">
        <v>711</v>
      </c>
      <c r="T25" s="12">
        <v>1244</v>
      </c>
      <c r="U25" s="12">
        <v>58.96</v>
      </c>
      <c r="V25" s="12">
        <v>1447</v>
      </c>
      <c r="W25" s="12">
        <v>-22.39</v>
      </c>
      <c r="X25" s="12">
        <v>622</v>
      </c>
      <c r="Y25" s="13">
        <v>4.6</v>
      </c>
    </row>
    <row r="26" spans="1:26" ht="12.75">
      <c r="A26" s="6">
        <v>2004</v>
      </c>
      <c r="B26" s="11">
        <v>38253</v>
      </c>
      <c r="C26" s="12">
        <v>35.73</v>
      </c>
      <c r="D26" s="12">
        <v>1501</v>
      </c>
      <c r="E26" s="12">
        <v>18.26</v>
      </c>
      <c r="F26" s="12">
        <v>622</v>
      </c>
      <c r="G26" s="12">
        <v>27.28</v>
      </c>
      <c r="H26" s="12">
        <v>69.34</v>
      </c>
      <c r="I26" s="12">
        <v>623</v>
      </c>
      <c r="J26" s="12">
        <v>17.47</v>
      </c>
      <c r="K26" s="12">
        <v>1600</v>
      </c>
      <c r="L26" s="12">
        <v>38.33</v>
      </c>
      <c r="M26" s="12">
        <v>0</v>
      </c>
      <c r="N26" s="16">
        <v>1.104</v>
      </c>
      <c r="O26" s="13">
        <v>22.32</v>
      </c>
      <c r="P26" s="12">
        <v>1034</v>
      </c>
      <c r="Q26" s="19">
        <v>327.4</v>
      </c>
      <c r="R26" s="12">
        <v>21.61</v>
      </c>
      <c r="S26" s="14">
        <v>686.7</v>
      </c>
      <c r="T26" s="12">
        <v>1155</v>
      </c>
      <c r="U26" s="12">
        <v>63.24</v>
      </c>
      <c r="V26" s="12">
        <v>1400</v>
      </c>
      <c r="W26" s="14">
        <v>-22.94</v>
      </c>
      <c r="X26" s="12">
        <v>625</v>
      </c>
      <c r="Y26" s="16">
        <v>4.998</v>
      </c>
      <c r="Z26" s="18"/>
    </row>
    <row r="27" spans="1:25" ht="12.75">
      <c r="A27" s="6">
        <v>2004</v>
      </c>
      <c r="B27" s="11">
        <v>38254</v>
      </c>
      <c r="C27" s="12">
        <v>36.51</v>
      </c>
      <c r="D27" s="12">
        <v>1517</v>
      </c>
      <c r="E27" s="12">
        <v>17.78</v>
      </c>
      <c r="F27" s="12">
        <v>602</v>
      </c>
      <c r="G27" s="12">
        <v>27.42</v>
      </c>
      <c r="H27" s="12">
        <v>66.24</v>
      </c>
      <c r="I27" s="12">
        <v>603</v>
      </c>
      <c r="J27" s="12">
        <v>13.25</v>
      </c>
      <c r="K27" s="12">
        <v>1201</v>
      </c>
      <c r="L27" s="12">
        <v>34.66</v>
      </c>
      <c r="M27" s="12">
        <v>0</v>
      </c>
      <c r="N27" s="16">
        <v>1.059</v>
      </c>
      <c r="O27" s="13">
        <v>24.21</v>
      </c>
      <c r="P27" s="12">
        <v>855</v>
      </c>
      <c r="Q27" s="19">
        <v>330.8</v>
      </c>
      <c r="R27" s="12">
        <v>22.62</v>
      </c>
      <c r="S27" s="14">
        <v>668.1</v>
      </c>
      <c r="T27" s="12">
        <v>1151</v>
      </c>
      <c r="U27" s="12">
        <v>63.74</v>
      </c>
      <c r="V27" s="12">
        <v>1350</v>
      </c>
      <c r="W27" s="14">
        <v>-24.97</v>
      </c>
      <c r="X27" s="12">
        <v>629</v>
      </c>
      <c r="Y27" s="16">
        <v>5.376</v>
      </c>
    </row>
    <row r="28" spans="1:26" ht="12.75">
      <c r="A28" s="6">
        <v>2004</v>
      </c>
      <c r="B28" s="11">
        <v>38255</v>
      </c>
      <c r="C28" s="12">
        <v>37.78</v>
      </c>
      <c r="D28" s="12">
        <v>1452</v>
      </c>
      <c r="E28" s="12">
        <v>19.51</v>
      </c>
      <c r="F28" s="12">
        <v>345</v>
      </c>
      <c r="G28" s="12">
        <v>28.31</v>
      </c>
      <c r="H28" s="12">
        <v>51.45</v>
      </c>
      <c r="I28" s="12">
        <v>621</v>
      </c>
      <c r="J28" s="14">
        <v>14.9</v>
      </c>
      <c r="K28" s="12">
        <v>1504</v>
      </c>
      <c r="L28" s="12">
        <v>32.13</v>
      </c>
      <c r="M28" s="12">
        <v>0</v>
      </c>
      <c r="N28" s="12">
        <v>0.995</v>
      </c>
      <c r="O28" s="13">
        <v>20.7</v>
      </c>
      <c r="P28" s="12">
        <v>141</v>
      </c>
      <c r="Q28" s="19">
        <v>336.8</v>
      </c>
      <c r="R28" s="12">
        <v>21.69</v>
      </c>
      <c r="S28" s="14">
        <v>648.3</v>
      </c>
      <c r="T28" s="12">
        <v>1203</v>
      </c>
      <c r="U28" s="12">
        <v>63.74</v>
      </c>
      <c r="V28" s="12">
        <v>1355</v>
      </c>
      <c r="W28" s="14">
        <v>-22.69</v>
      </c>
      <c r="X28" s="12">
        <v>626</v>
      </c>
      <c r="Y28" s="16">
        <v>5.105</v>
      </c>
      <c r="Z28" s="42"/>
    </row>
    <row r="29" spans="1:26" ht="12.75">
      <c r="A29" s="6">
        <v>2004</v>
      </c>
      <c r="B29" s="11">
        <v>38256</v>
      </c>
      <c r="C29" s="12">
        <v>36.47</v>
      </c>
      <c r="D29" s="12">
        <v>1548</v>
      </c>
      <c r="E29" s="14">
        <v>20.9</v>
      </c>
      <c r="F29" s="12">
        <v>448</v>
      </c>
      <c r="G29" s="12">
        <v>28.62</v>
      </c>
      <c r="H29" s="14">
        <v>77.6</v>
      </c>
      <c r="I29" s="12">
        <v>439</v>
      </c>
      <c r="J29" s="12">
        <v>16.15</v>
      </c>
      <c r="K29" s="12">
        <v>1343</v>
      </c>
      <c r="L29" s="12">
        <v>38.75</v>
      </c>
      <c r="M29" s="12">
        <v>0</v>
      </c>
      <c r="N29" s="16">
        <v>1.484</v>
      </c>
      <c r="O29" s="13">
        <v>27.72</v>
      </c>
      <c r="P29" s="12">
        <v>1008</v>
      </c>
      <c r="Q29" s="19">
        <v>341.4</v>
      </c>
      <c r="R29" s="12">
        <v>21.55</v>
      </c>
      <c r="S29" s="14">
        <v>640.5</v>
      </c>
      <c r="T29" s="12">
        <v>1123</v>
      </c>
      <c r="U29" s="14">
        <v>60.4</v>
      </c>
      <c r="V29" s="12">
        <v>1400</v>
      </c>
      <c r="W29" s="14">
        <v>-18.06</v>
      </c>
      <c r="X29" s="12">
        <v>638</v>
      </c>
      <c r="Y29" s="16">
        <v>5.301</v>
      </c>
      <c r="Z29" s="42">
        <f>SUM(Y29:Y32)</f>
        <v>21.433999999999997</v>
      </c>
    </row>
    <row r="30" spans="1:25" ht="12.75">
      <c r="A30" s="6">
        <v>2004</v>
      </c>
      <c r="B30" s="11">
        <v>38257</v>
      </c>
      <c r="C30" s="12">
        <v>36.03</v>
      </c>
      <c r="D30" s="12">
        <v>1534</v>
      </c>
      <c r="E30" s="12">
        <v>18.58</v>
      </c>
      <c r="F30" s="12">
        <v>534</v>
      </c>
      <c r="G30" s="12">
        <v>28.22</v>
      </c>
      <c r="H30" s="12">
        <v>60.55</v>
      </c>
      <c r="I30" s="12">
        <v>548</v>
      </c>
      <c r="J30" s="12">
        <v>17.87</v>
      </c>
      <c r="K30" s="12">
        <v>1129</v>
      </c>
      <c r="L30" s="14">
        <v>33.7</v>
      </c>
      <c r="M30" s="12">
        <v>0</v>
      </c>
      <c r="N30" s="13">
        <v>1.269</v>
      </c>
      <c r="O30" s="13">
        <v>27.432000000000002</v>
      </c>
      <c r="P30" s="12">
        <v>1016</v>
      </c>
      <c r="Q30" s="19">
        <v>349.2</v>
      </c>
      <c r="R30" s="12">
        <v>21.54</v>
      </c>
      <c r="S30" s="14">
        <v>678.1</v>
      </c>
      <c r="T30" s="12">
        <v>1207</v>
      </c>
      <c r="U30" s="12">
        <v>59.04</v>
      </c>
      <c r="V30" s="12">
        <v>1355</v>
      </c>
      <c r="W30" s="14">
        <v>-22.99</v>
      </c>
      <c r="X30" s="12">
        <v>626</v>
      </c>
      <c r="Y30" s="16">
        <v>5.187</v>
      </c>
    </row>
    <row r="31" spans="1:25" ht="12.75">
      <c r="A31" s="6">
        <v>2004</v>
      </c>
      <c r="B31" s="11">
        <v>38258</v>
      </c>
      <c r="C31" s="12">
        <v>36.91</v>
      </c>
      <c r="D31" s="12">
        <v>1455</v>
      </c>
      <c r="E31" s="12">
        <v>18.99</v>
      </c>
      <c r="F31" s="12">
        <v>603</v>
      </c>
      <c r="G31" s="12">
        <v>28.61</v>
      </c>
      <c r="H31" s="12">
        <v>53.89</v>
      </c>
      <c r="I31" s="12">
        <v>636</v>
      </c>
      <c r="J31" s="12">
        <v>8.57</v>
      </c>
      <c r="K31" s="12">
        <v>1458</v>
      </c>
      <c r="L31" s="12">
        <v>24.99</v>
      </c>
      <c r="M31" s="12">
        <v>0</v>
      </c>
      <c r="N31" s="16">
        <v>1.923</v>
      </c>
      <c r="O31" s="16">
        <v>29.592000000000002</v>
      </c>
      <c r="P31" s="12">
        <v>1104</v>
      </c>
      <c r="Q31" s="19">
        <v>278.9</v>
      </c>
      <c r="R31" s="12">
        <v>23.08</v>
      </c>
      <c r="S31" s="14">
        <v>700</v>
      </c>
      <c r="T31" s="12">
        <v>1142</v>
      </c>
      <c r="U31" s="12">
        <v>58.15</v>
      </c>
      <c r="V31" s="12">
        <v>1340</v>
      </c>
      <c r="W31" s="14">
        <v>-23.05</v>
      </c>
      <c r="X31" s="12">
        <v>641</v>
      </c>
      <c r="Y31" s="16">
        <v>6.449</v>
      </c>
    </row>
    <row r="32" spans="1:25" ht="12.75">
      <c r="A32" s="6">
        <v>2004</v>
      </c>
      <c r="B32" s="11">
        <v>38259</v>
      </c>
      <c r="C32" s="12">
        <v>30.56</v>
      </c>
      <c r="D32" s="12">
        <v>1441</v>
      </c>
      <c r="E32" s="12">
        <v>18.91</v>
      </c>
      <c r="F32" s="12">
        <v>633</v>
      </c>
      <c r="G32" s="12">
        <v>24.95</v>
      </c>
      <c r="H32" s="12">
        <v>63.92</v>
      </c>
      <c r="I32" s="12">
        <v>2300</v>
      </c>
      <c r="J32" s="12">
        <v>28.17</v>
      </c>
      <c r="K32" s="12">
        <v>0</v>
      </c>
      <c r="L32" s="12">
        <v>42.77</v>
      </c>
      <c r="M32" s="12">
        <v>0</v>
      </c>
      <c r="N32" s="16">
        <v>2.256</v>
      </c>
      <c r="O32" s="13">
        <v>27.971999999999998</v>
      </c>
      <c r="P32" s="12">
        <v>1238</v>
      </c>
      <c r="Q32" s="19">
        <v>130</v>
      </c>
      <c r="R32" s="12">
        <v>17.65</v>
      </c>
      <c r="S32" s="14">
        <v>687.7</v>
      </c>
      <c r="T32" s="12">
        <v>1137</v>
      </c>
      <c r="U32" s="12">
        <v>42.29</v>
      </c>
      <c r="V32" s="12">
        <v>1352</v>
      </c>
      <c r="W32" s="14">
        <v>-24.33</v>
      </c>
      <c r="X32" s="12">
        <v>517</v>
      </c>
      <c r="Y32" s="16">
        <v>4.497</v>
      </c>
    </row>
    <row r="33" spans="1:25" ht="12.75">
      <c r="A33" s="6">
        <v>2004</v>
      </c>
      <c r="B33" s="11">
        <v>38260</v>
      </c>
      <c r="C33" s="12">
        <v>29.86</v>
      </c>
      <c r="D33" s="12">
        <v>1301</v>
      </c>
      <c r="E33" s="12">
        <v>19.56</v>
      </c>
      <c r="F33" s="12">
        <v>636</v>
      </c>
      <c r="G33" s="12">
        <v>23.71</v>
      </c>
      <c r="H33" s="14">
        <v>76.5</v>
      </c>
      <c r="I33" s="12">
        <v>635</v>
      </c>
      <c r="J33" s="12">
        <v>40.95</v>
      </c>
      <c r="K33" s="12">
        <v>1301</v>
      </c>
      <c r="L33" s="12">
        <v>59.41</v>
      </c>
      <c r="M33" s="12">
        <v>0.1</v>
      </c>
      <c r="N33" s="13">
        <v>3.214</v>
      </c>
      <c r="O33" s="13">
        <v>28.26</v>
      </c>
      <c r="P33" s="12">
        <v>958</v>
      </c>
      <c r="Q33" s="19">
        <v>109.5</v>
      </c>
      <c r="R33" s="12">
        <v>15.06</v>
      </c>
      <c r="S33" s="14">
        <v>587.8</v>
      </c>
      <c r="T33" s="12">
        <v>1243</v>
      </c>
      <c r="U33" s="12">
        <v>47.21</v>
      </c>
      <c r="V33" s="12">
        <v>1309</v>
      </c>
      <c r="W33" s="14">
        <v>-15.44</v>
      </c>
      <c r="X33" s="12">
        <v>2358</v>
      </c>
      <c r="Y33" s="16">
        <v>3.762</v>
      </c>
    </row>
    <row r="34" spans="3:25" ht="12.75">
      <c r="C34" s="20">
        <f>AVERAGE(C4:C33)</f>
        <v>33.614</v>
      </c>
      <c r="E34" s="20">
        <f>AVERAGE(E4:E33)</f>
        <v>17.51733333333333</v>
      </c>
      <c r="G34" s="20">
        <f>AVERAGE(G4:G33)</f>
        <v>25.33466666666667</v>
      </c>
      <c r="H34" s="20">
        <f>AVERAGE(H4:H33)</f>
        <v>69.31200000000003</v>
      </c>
      <c r="J34" s="20">
        <f>AVERAGE(J4:J33)</f>
        <v>20.43666666666667</v>
      </c>
      <c r="L34" s="20">
        <f>AVERAGE(L4:L33)</f>
        <v>42.097333333333346</v>
      </c>
      <c r="M34" s="21">
        <f>SUM(M4:M33)</f>
        <v>3.8000000000000003</v>
      </c>
      <c r="Y34" s="21">
        <f>SUM(Y4:Y33)</f>
        <v>135.31199999999998</v>
      </c>
    </row>
  </sheetData>
  <sheetProtection/>
  <mergeCells count="3">
    <mergeCell ref="A1:B1"/>
    <mergeCell ref="A2:A3"/>
    <mergeCell ref="B2:B3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35"/>
  <sheetViews>
    <sheetView view="pageBreakPreview" zoomScale="60" zoomScalePageLayoutView="0" workbookViewId="0" topLeftCell="A1">
      <selection activeCell="O3" sqref="O3"/>
    </sheetView>
  </sheetViews>
  <sheetFormatPr defaultColWidth="9.140625" defaultRowHeight="12.75"/>
  <cols>
    <col min="1" max="1" width="7.140625" style="0" customWidth="1"/>
    <col min="2" max="2" width="8.28125" style="0" customWidth="1"/>
    <col min="3" max="3" width="9.7109375" style="0" customWidth="1"/>
    <col min="6" max="6" width="8.28125" style="0" customWidth="1"/>
    <col min="7" max="7" width="9.7109375" style="0" customWidth="1"/>
    <col min="9" max="9" width="7.28125" style="0" customWidth="1"/>
    <col min="11" max="11" width="7.140625" style="0" customWidth="1"/>
    <col min="13" max="13" width="7.28125" style="0" customWidth="1"/>
    <col min="16" max="16" width="7.7109375" style="0" customWidth="1"/>
    <col min="17" max="17" width="6.57421875" style="0" customWidth="1"/>
    <col min="18" max="18" width="7.28125" style="0" customWidth="1"/>
    <col min="19" max="19" width="8.7109375" style="0" customWidth="1"/>
    <col min="20" max="20" width="8.00390625" style="0" customWidth="1"/>
    <col min="21" max="21" width="8.140625" style="0" customWidth="1"/>
    <col min="22" max="22" width="7.00390625" style="0" customWidth="1"/>
    <col min="23" max="23" width="7.7109375" style="0" customWidth="1"/>
    <col min="24" max="24" width="6.7109375" style="0" customWidth="1"/>
    <col min="25" max="25" width="7.28125" style="0" customWidth="1"/>
  </cols>
  <sheetData>
    <row r="1" spans="1:5" ht="12.75">
      <c r="A1" s="55">
        <v>37987</v>
      </c>
      <c r="B1" s="55"/>
      <c r="C1" s="8">
        <v>1</v>
      </c>
      <c r="E1">
        <v>3.6</v>
      </c>
    </row>
    <row r="2" spans="1:25" ht="33.75">
      <c r="A2" s="56" t="s">
        <v>12</v>
      </c>
      <c r="B2" s="56" t="s">
        <v>13</v>
      </c>
      <c r="C2" s="9" t="s">
        <v>14</v>
      </c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15</v>
      </c>
      <c r="J2" s="9" t="s">
        <v>20</v>
      </c>
      <c r="K2" s="9" t="s">
        <v>17</v>
      </c>
      <c r="L2" s="9" t="s">
        <v>21</v>
      </c>
      <c r="M2" s="10" t="s">
        <v>22</v>
      </c>
      <c r="N2" s="9" t="s">
        <v>23</v>
      </c>
      <c r="O2" s="9" t="s">
        <v>24</v>
      </c>
      <c r="P2" s="9" t="s">
        <v>15</v>
      </c>
      <c r="Q2" s="9" t="s">
        <v>37</v>
      </c>
      <c r="R2" s="9" t="s">
        <v>25</v>
      </c>
      <c r="S2" s="9" t="s">
        <v>26</v>
      </c>
      <c r="T2" s="10" t="s">
        <v>15</v>
      </c>
      <c r="U2" s="9" t="s">
        <v>27</v>
      </c>
      <c r="V2" s="9" t="s">
        <v>15</v>
      </c>
      <c r="W2" s="9" t="s">
        <v>28</v>
      </c>
      <c r="X2" s="9" t="s">
        <v>17</v>
      </c>
      <c r="Y2" s="10" t="s">
        <v>29</v>
      </c>
    </row>
    <row r="3" spans="1:25" ht="12.75">
      <c r="A3" s="57"/>
      <c r="B3" s="57"/>
      <c r="C3" s="10" t="s">
        <v>30</v>
      </c>
      <c r="D3" s="10"/>
      <c r="E3" s="10" t="s">
        <v>30</v>
      </c>
      <c r="F3" s="10"/>
      <c r="G3" s="10" t="s">
        <v>30</v>
      </c>
      <c r="H3" s="10" t="s">
        <v>31</v>
      </c>
      <c r="I3" s="10"/>
      <c r="J3" s="10" t="s">
        <v>31</v>
      </c>
      <c r="K3" s="10"/>
      <c r="L3" s="10" t="s">
        <v>31</v>
      </c>
      <c r="M3" s="10" t="s">
        <v>32</v>
      </c>
      <c r="N3" s="10" t="s">
        <v>33</v>
      </c>
      <c r="O3" s="10" t="s">
        <v>51</v>
      </c>
      <c r="P3" s="10"/>
      <c r="Q3" s="10"/>
      <c r="R3" s="10" t="s">
        <v>34</v>
      </c>
      <c r="S3" s="10"/>
      <c r="T3" s="10"/>
      <c r="U3" s="10"/>
      <c r="V3" s="10"/>
      <c r="W3" s="10"/>
      <c r="X3" s="10"/>
      <c r="Y3" s="10" t="s">
        <v>32</v>
      </c>
    </row>
    <row r="4" spans="1:25" ht="12.75">
      <c r="A4" s="6">
        <v>2004</v>
      </c>
      <c r="B4" s="11">
        <v>38261</v>
      </c>
      <c r="C4" s="12">
        <v>20.67</v>
      </c>
      <c r="D4" s="12">
        <v>1101</v>
      </c>
      <c r="E4" s="12">
        <v>17.59</v>
      </c>
      <c r="F4" s="12">
        <v>429</v>
      </c>
      <c r="G4" s="12">
        <v>18.85</v>
      </c>
      <c r="H4" s="14">
        <v>94.8</v>
      </c>
      <c r="I4" s="12">
        <v>1711</v>
      </c>
      <c r="J4" s="12">
        <v>62.99</v>
      </c>
      <c r="K4" s="12">
        <v>0</v>
      </c>
      <c r="L4" s="14">
        <v>83.1</v>
      </c>
      <c r="M4" s="12">
        <v>2.2</v>
      </c>
      <c r="N4" s="13">
        <v>2.37</v>
      </c>
      <c r="O4" s="16">
        <v>19.62</v>
      </c>
      <c r="P4" s="12">
        <v>138</v>
      </c>
      <c r="Q4" s="12">
        <v>98.4</v>
      </c>
      <c r="R4" s="40">
        <v>2.027</v>
      </c>
      <c r="S4" s="14">
        <v>73.6</v>
      </c>
      <c r="T4" s="12">
        <v>903</v>
      </c>
      <c r="U4" s="12">
        <v>-8.33</v>
      </c>
      <c r="V4" s="12">
        <v>1138</v>
      </c>
      <c r="W4" s="14">
        <v>-19.6</v>
      </c>
      <c r="X4" s="12">
        <v>429</v>
      </c>
      <c r="Y4" s="12">
        <v>0.579</v>
      </c>
    </row>
    <row r="5" spans="1:25" ht="12.75">
      <c r="A5" s="6">
        <v>2004</v>
      </c>
      <c r="B5" s="11">
        <v>38262</v>
      </c>
      <c r="C5" s="12">
        <v>24.17</v>
      </c>
      <c r="D5" s="12">
        <v>1204</v>
      </c>
      <c r="E5" s="12">
        <v>17.81</v>
      </c>
      <c r="F5" s="12">
        <v>511</v>
      </c>
      <c r="G5" s="12">
        <v>19.56</v>
      </c>
      <c r="H5" s="14">
        <v>97.5</v>
      </c>
      <c r="I5" s="12">
        <v>2325</v>
      </c>
      <c r="J5" s="14">
        <v>71.2</v>
      </c>
      <c r="K5" s="12">
        <v>1206</v>
      </c>
      <c r="L5" s="14">
        <v>90.2</v>
      </c>
      <c r="M5" s="19">
        <v>5</v>
      </c>
      <c r="N5" s="16">
        <v>1.657</v>
      </c>
      <c r="O5" s="16">
        <v>24.75</v>
      </c>
      <c r="P5" s="12">
        <v>1529</v>
      </c>
      <c r="Q5" s="12">
        <v>145.5</v>
      </c>
      <c r="R5" s="40">
        <v>4.721</v>
      </c>
      <c r="S5" s="14">
        <v>460.3</v>
      </c>
      <c r="T5" s="12">
        <v>1159</v>
      </c>
      <c r="U5" s="12">
        <v>18.48</v>
      </c>
      <c r="V5" s="12">
        <v>1249</v>
      </c>
      <c r="W5" s="14">
        <v>-16.31</v>
      </c>
      <c r="X5" s="12">
        <v>2132</v>
      </c>
      <c r="Y5" s="12">
        <v>0.948</v>
      </c>
    </row>
    <row r="6" spans="1:25" ht="12.75">
      <c r="A6" s="6">
        <v>2004</v>
      </c>
      <c r="B6" s="11">
        <v>38263</v>
      </c>
      <c r="C6" s="14">
        <v>21.1</v>
      </c>
      <c r="D6" s="12">
        <v>1017</v>
      </c>
      <c r="E6" s="14">
        <v>16.6</v>
      </c>
      <c r="F6" s="12">
        <v>1832</v>
      </c>
      <c r="G6" s="12">
        <v>17.95</v>
      </c>
      <c r="H6" s="14">
        <v>98</v>
      </c>
      <c r="I6" s="12">
        <v>250</v>
      </c>
      <c r="J6" s="14">
        <v>81.5</v>
      </c>
      <c r="K6" s="12">
        <v>1018</v>
      </c>
      <c r="L6" s="14">
        <v>94.8</v>
      </c>
      <c r="M6" s="12">
        <v>8.7</v>
      </c>
      <c r="N6" s="16">
        <v>1.782</v>
      </c>
      <c r="O6" s="13">
        <v>20.16</v>
      </c>
      <c r="P6" s="12">
        <v>1744</v>
      </c>
      <c r="Q6" s="12">
        <v>73.2</v>
      </c>
      <c r="R6" s="40">
        <v>3.165</v>
      </c>
      <c r="S6" s="14">
        <v>506.2</v>
      </c>
      <c r="T6" s="12">
        <v>1014</v>
      </c>
      <c r="U6" s="40">
        <v>4.365</v>
      </c>
      <c r="V6" s="12">
        <v>1045</v>
      </c>
      <c r="W6" s="14">
        <v>-18.13</v>
      </c>
      <c r="X6" s="12">
        <v>2037</v>
      </c>
      <c r="Y6" s="12">
        <v>0.482</v>
      </c>
    </row>
    <row r="7" spans="1:25" ht="12.75">
      <c r="A7" s="6">
        <v>2004</v>
      </c>
      <c r="B7" s="11">
        <v>38264</v>
      </c>
      <c r="C7" s="12">
        <v>26.27</v>
      </c>
      <c r="D7" s="12">
        <v>1544</v>
      </c>
      <c r="E7" s="12">
        <v>15.65</v>
      </c>
      <c r="F7" s="12">
        <v>518</v>
      </c>
      <c r="G7" s="14">
        <v>20.3</v>
      </c>
      <c r="H7" s="14">
        <v>97.4</v>
      </c>
      <c r="I7" s="12">
        <v>548</v>
      </c>
      <c r="J7" s="12">
        <v>48.86</v>
      </c>
      <c r="K7" s="12">
        <v>1545</v>
      </c>
      <c r="L7" s="14">
        <v>77.8</v>
      </c>
      <c r="M7" s="12">
        <v>0.1</v>
      </c>
      <c r="N7" s="16">
        <v>1.404</v>
      </c>
      <c r="O7" s="16">
        <v>19.35</v>
      </c>
      <c r="P7" s="12">
        <v>829</v>
      </c>
      <c r="Q7" s="14">
        <v>79.9</v>
      </c>
      <c r="R7" s="12">
        <v>15.86</v>
      </c>
      <c r="S7" s="14">
        <v>967</v>
      </c>
      <c r="T7" s="12">
        <v>1152</v>
      </c>
      <c r="U7" s="12">
        <v>36.53</v>
      </c>
      <c r="V7" s="12">
        <v>1503</v>
      </c>
      <c r="W7" s="12">
        <v>-20.84</v>
      </c>
      <c r="X7" s="12">
        <v>625</v>
      </c>
      <c r="Y7" s="13">
        <v>2.74</v>
      </c>
    </row>
    <row r="8" spans="1:25" ht="12.75">
      <c r="A8" s="6">
        <v>2004</v>
      </c>
      <c r="B8" s="11">
        <v>38265</v>
      </c>
      <c r="C8" s="12">
        <v>30.58</v>
      </c>
      <c r="D8" s="12">
        <v>1521</v>
      </c>
      <c r="E8" s="12">
        <v>15.22</v>
      </c>
      <c r="F8" s="12">
        <v>557</v>
      </c>
      <c r="G8" s="12">
        <v>22.87</v>
      </c>
      <c r="H8" s="14">
        <v>96.8</v>
      </c>
      <c r="I8" s="12">
        <v>602</v>
      </c>
      <c r="J8" s="14">
        <v>26.9</v>
      </c>
      <c r="K8" s="12">
        <v>1349</v>
      </c>
      <c r="L8" s="12">
        <v>59.83</v>
      </c>
      <c r="M8" s="12">
        <v>0</v>
      </c>
      <c r="N8" s="13">
        <v>1.427</v>
      </c>
      <c r="O8" s="13">
        <v>20.16</v>
      </c>
      <c r="P8" s="12">
        <v>1513</v>
      </c>
      <c r="Q8" s="19">
        <v>188.7</v>
      </c>
      <c r="R8" s="12">
        <v>24.27</v>
      </c>
      <c r="S8" s="14">
        <v>686.2</v>
      </c>
      <c r="T8" s="12">
        <v>1208</v>
      </c>
      <c r="U8" s="14">
        <v>69.3</v>
      </c>
      <c r="V8" s="12">
        <v>1322</v>
      </c>
      <c r="W8" s="12">
        <v>-24.82</v>
      </c>
      <c r="X8" s="12">
        <v>623</v>
      </c>
      <c r="Y8" s="16">
        <v>4.849</v>
      </c>
    </row>
    <row r="9" spans="1:25" ht="12.75">
      <c r="A9" s="6">
        <v>2004</v>
      </c>
      <c r="B9" s="11">
        <v>38266</v>
      </c>
      <c r="C9" s="12">
        <v>30.09</v>
      </c>
      <c r="D9" s="12">
        <v>1533</v>
      </c>
      <c r="E9" s="12">
        <v>15.65</v>
      </c>
      <c r="F9" s="12">
        <v>559</v>
      </c>
      <c r="G9" s="12">
        <v>21.85</v>
      </c>
      <c r="H9" s="14">
        <v>85.1</v>
      </c>
      <c r="I9" s="12">
        <v>601</v>
      </c>
      <c r="J9" s="12">
        <v>25.19</v>
      </c>
      <c r="K9" s="12">
        <v>1525</v>
      </c>
      <c r="L9" s="12">
        <v>55.57</v>
      </c>
      <c r="M9" s="12">
        <v>0</v>
      </c>
      <c r="N9" s="13">
        <v>2.83</v>
      </c>
      <c r="O9" s="13">
        <v>29.052000000000003</v>
      </c>
      <c r="P9" s="12">
        <v>2232</v>
      </c>
      <c r="Q9" s="12">
        <v>67.44</v>
      </c>
      <c r="R9" s="12">
        <v>24.31</v>
      </c>
      <c r="S9" s="14">
        <v>733</v>
      </c>
      <c r="T9" s="12">
        <v>1215</v>
      </c>
      <c r="U9" s="12">
        <v>62.35</v>
      </c>
      <c r="V9" s="12">
        <v>1327</v>
      </c>
      <c r="W9" s="12">
        <v>-24.87</v>
      </c>
      <c r="X9" s="12">
        <v>614</v>
      </c>
      <c r="Y9" s="13">
        <v>4.98</v>
      </c>
    </row>
    <row r="10" spans="1:25" ht="12.75">
      <c r="A10" s="6">
        <v>2004</v>
      </c>
      <c r="B10" s="11">
        <v>38267</v>
      </c>
      <c r="C10" s="12">
        <v>27.95</v>
      </c>
      <c r="D10" s="12">
        <v>1517</v>
      </c>
      <c r="E10" s="12">
        <v>11.65</v>
      </c>
      <c r="F10" s="12">
        <v>554</v>
      </c>
      <c r="G10" s="12">
        <v>19.28</v>
      </c>
      <c r="H10" s="14">
        <v>84.6</v>
      </c>
      <c r="I10" s="12">
        <v>428</v>
      </c>
      <c r="J10" s="12">
        <v>18.79</v>
      </c>
      <c r="K10" s="12">
        <v>1736</v>
      </c>
      <c r="L10" s="12">
        <v>49.63</v>
      </c>
      <c r="M10" s="12">
        <v>0</v>
      </c>
      <c r="N10" s="13">
        <v>3.149</v>
      </c>
      <c r="O10" s="13">
        <v>27.971999999999998</v>
      </c>
      <c r="P10" s="12">
        <v>0</v>
      </c>
      <c r="Q10" s="19">
        <v>108.4</v>
      </c>
      <c r="R10" s="12">
        <v>25.97</v>
      </c>
      <c r="S10" s="14">
        <v>709</v>
      </c>
      <c r="T10" s="12">
        <v>1242</v>
      </c>
      <c r="U10" s="12">
        <v>56.24</v>
      </c>
      <c r="V10" s="12">
        <v>1342</v>
      </c>
      <c r="W10" s="14">
        <v>-32.1</v>
      </c>
      <c r="X10" s="12">
        <v>620</v>
      </c>
      <c r="Y10" s="16">
        <v>5.148</v>
      </c>
    </row>
    <row r="11" spans="1:25" ht="12.75">
      <c r="A11" s="6">
        <v>2004</v>
      </c>
      <c r="B11" s="11">
        <v>38268</v>
      </c>
      <c r="C11" s="12">
        <v>31.73</v>
      </c>
      <c r="D11" s="12">
        <v>1531</v>
      </c>
      <c r="E11" s="12">
        <v>11.45</v>
      </c>
      <c r="F11" s="12">
        <v>507</v>
      </c>
      <c r="G11" s="12">
        <v>21.21</v>
      </c>
      <c r="H11" s="14">
        <v>83</v>
      </c>
      <c r="I11" s="12">
        <v>507</v>
      </c>
      <c r="J11" s="12">
        <v>12.79</v>
      </c>
      <c r="K11" s="12">
        <v>1717</v>
      </c>
      <c r="L11" s="12">
        <v>44.49</v>
      </c>
      <c r="M11" s="12">
        <v>0</v>
      </c>
      <c r="N11" s="13">
        <v>1.971</v>
      </c>
      <c r="O11" s="13">
        <v>20.7</v>
      </c>
      <c r="P11" s="12">
        <v>229</v>
      </c>
      <c r="Q11" s="12">
        <v>72.9</v>
      </c>
      <c r="R11" s="14">
        <v>25.7</v>
      </c>
      <c r="S11" s="14">
        <v>731</v>
      </c>
      <c r="T11" s="12">
        <v>1124</v>
      </c>
      <c r="U11" s="14">
        <v>69</v>
      </c>
      <c r="V11" s="12">
        <v>1346</v>
      </c>
      <c r="W11" s="12">
        <v>-30.71</v>
      </c>
      <c r="X11" s="12">
        <v>617</v>
      </c>
      <c r="Y11" s="16">
        <v>4.988</v>
      </c>
    </row>
    <row r="12" spans="1:25" ht="12.75">
      <c r="A12" s="6">
        <v>2004</v>
      </c>
      <c r="B12" s="11">
        <v>38269</v>
      </c>
      <c r="C12" s="12">
        <v>36.81</v>
      </c>
      <c r="D12" s="12">
        <v>1423</v>
      </c>
      <c r="E12" s="12">
        <v>15.57</v>
      </c>
      <c r="F12" s="12">
        <v>544</v>
      </c>
      <c r="G12" s="12">
        <v>26.08</v>
      </c>
      <c r="H12" s="12">
        <v>54.37</v>
      </c>
      <c r="I12" s="12">
        <v>641</v>
      </c>
      <c r="J12" s="12">
        <v>13.65</v>
      </c>
      <c r="K12" s="12">
        <v>1312</v>
      </c>
      <c r="L12" s="12">
        <v>31.67</v>
      </c>
      <c r="M12" s="12">
        <v>0</v>
      </c>
      <c r="N12" s="13">
        <v>1.328</v>
      </c>
      <c r="O12" s="13">
        <v>22.32</v>
      </c>
      <c r="P12" s="12">
        <v>1424</v>
      </c>
      <c r="Q12" s="19">
        <v>145.7</v>
      </c>
      <c r="R12" s="12">
        <v>23.54</v>
      </c>
      <c r="S12" s="14">
        <v>709</v>
      </c>
      <c r="T12" s="12">
        <v>1209</v>
      </c>
      <c r="U12" s="12">
        <v>66.38</v>
      </c>
      <c r="V12" s="12">
        <v>1335</v>
      </c>
      <c r="W12" s="12">
        <v>-28.68</v>
      </c>
      <c r="X12" s="12">
        <v>615</v>
      </c>
      <c r="Y12" s="16">
        <v>5.503</v>
      </c>
    </row>
    <row r="13" spans="1:25" ht="12.75">
      <c r="A13" s="6">
        <v>2004</v>
      </c>
      <c r="B13" s="11">
        <v>38270</v>
      </c>
      <c r="C13" s="12">
        <v>33.69</v>
      </c>
      <c r="D13" s="12">
        <v>1318</v>
      </c>
      <c r="E13" s="12">
        <v>18.65</v>
      </c>
      <c r="F13" s="12">
        <v>523</v>
      </c>
      <c r="G13" s="12">
        <v>24.84</v>
      </c>
      <c r="H13" s="14">
        <v>96.2</v>
      </c>
      <c r="I13" s="12">
        <v>2347</v>
      </c>
      <c r="J13" s="14">
        <v>33.9</v>
      </c>
      <c r="K13" s="12">
        <v>9</v>
      </c>
      <c r="L13" s="12">
        <v>58.15</v>
      </c>
      <c r="M13" s="12">
        <v>12.9</v>
      </c>
      <c r="N13" s="13">
        <v>2.165</v>
      </c>
      <c r="O13" s="13">
        <v>30.672</v>
      </c>
      <c r="P13" s="12">
        <v>2001</v>
      </c>
      <c r="Q13" s="19">
        <v>190.1</v>
      </c>
      <c r="R13" s="12">
        <v>14.22</v>
      </c>
      <c r="S13" s="14">
        <v>770</v>
      </c>
      <c r="T13" s="12">
        <v>1312</v>
      </c>
      <c r="U13" s="12">
        <v>46.45</v>
      </c>
      <c r="V13" s="12">
        <v>1344</v>
      </c>
      <c r="W13" s="12">
        <v>-19.99</v>
      </c>
      <c r="X13" s="12">
        <v>447</v>
      </c>
      <c r="Y13" s="16">
        <v>3.697</v>
      </c>
    </row>
    <row r="14" spans="1:26" ht="12.75">
      <c r="A14" s="6">
        <v>2004</v>
      </c>
      <c r="B14" s="11">
        <v>38271</v>
      </c>
      <c r="C14" s="12">
        <v>26.72</v>
      </c>
      <c r="D14" s="12">
        <v>1429</v>
      </c>
      <c r="E14" s="12">
        <v>19.34</v>
      </c>
      <c r="F14" s="12">
        <v>622</v>
      </c>
      <c r="G14" s="12">
        <v>22.37</v>
      </c>
      <c r="H14" s="14">
        <v>98.2</v>
      </c>
      <c r="I14" s="12">
        <v>541</v>
      </c>
      <c r="J14" s="12">
        <v>63.83</v>
      </c>
      <c r="K14" s="12">
        <v>1429</v>
      </c>
      <c r="L14" s="12">
        <v>85.3</v>
      </c>
      <c r="M14" s="12">
        <v>1.6</v>
      </c>
      <c r="N14" s="16">
        <v>1.249</v>
      </c>
      <c r="O14" s="16">
        <v>18.27</v>
      </c>
      <c r="P14" s="12">
        <v>1321</v>
      </c>
      <c r="Q14" s="19">
        <v>353.4</v>
      </c>
      <c r="R14" s="12">
        <v>11.11</v>
      </c>
      <c r="S14" s="14">
        <v>839</v>
      </c>
      <c r="T14" s="12">
        <v>1238</v>
      </c>
      <c r="U14" s="12">
        <v>29.56</v>
      </c>
      <c r="V14" s="12">
        <v>1350</v>
      </c>
      <c r="W14" s="12">
        <v>-15.77</v>
      </c>
      <c r="X14" s="12">
        <v>12</v>
      </c>
      <c r="Y14" s="16">
        <v>2.005</v>
      </c>
      <c r="Z14" s="17"/>
    </row>
    <row r="15" spans="1:25" ht="12.75">
      <c r="A15" s="6">
        <v>2004</v>
      </c>
      <c r="B15" s="11">
        <v>38272</v>
      </c>
      <c r="C15" s="12">
        <v>27.92</v>
      </c>
      <c r="D15" s="12">
        <v>1451</v>
      </c>
      <c r="E15" s="12">
        <v>20.65</v>
      </c>
      <c r="F15" s="12">
        <v>509</v>
      </c>
      <c r="G15" s="12">
        <v>23.62</v>
      </c>
      <c r="H15" s="14">
        <v>92.4</v>
      </c>
      <c r="I15" s="12">
        <v>506</v>
      </c>
      <c r="J15" s="12">
        <v>56.31</v>
      </c>
      <c r="K15" s="12">
        <v>1452</v>
      </c>
      <c r="L15" s="12">
        <v>78.5</v>
      </c>
      <c r="M15" s="12">
        <v>0</v>
      </c>
      <c r="N15" s="16">
        <v>1.484</v>
      </c>
      <c r="O15" s="13">
        <v>14.76</v>
      </c>
      <c r="P15" s="12">
        <v>934</v>
      </c>
      <c r="Q15" s="19">
        <v>-0.094</v>
      </c>
      <c r="R15" s="12">
        <v>9.39</v>
      </c>
      <c r="S15" s="14">
        <v>779</v>
      </c>
      <c r="T15" s="12">
        <v>937</v>
      </c>
      <c r="U15" s="12">
        <v>19.97</v>
      </c>
      <c r="V15" s="12">
        <v>1538</v>
      </c>
      <c r="W15" s="14">
        <v>-12.1</v>
      </c>
      <c r="X15" s="12">
        <v>344</v>
      </c>
      <c r="Y15" s="16">
        <v>2.025</v>
      </c>
    </row>
    <row r="16" spans="1:25" ht="12.75">
      <c r="A16" s="6">
        <v>2004</v>
      </c>
      <c r="B16" s="11">
        <v>38273</v>
      </c>
      <c r="C16" s="12">
        <v>31.58</v>
      </c>
      <c r="D16" s="12">
        <v>1320</v>
      </c>
      <c r="E16" s="12">
        <v>20.61</v>
      </c>
      <c r="F16" s="12">
        <v>442</v>
      </c>
      <c r="G16" s="12">
        <v>23.1</v>
      </c>
      <c r="H16" s="12">
        <v>98.5</v>
      </c>
      <c r="I16" s="12">
        <v>2312</v>
      </c>
      <c r="J16" s="12">
        <v>43.52</v>
      </c>
      <c r="K16" s="12">
        <v>1324</v>
      </c>
      <c r="L16" s="12">
        <v>85.3</v>
      </c>
      <c r="M16" s="12">
        <v>25.4</v>
      </c>
      <c r="N16" s="16">
        <v>1.418</v>
      </c>
      <c r="O16" s="13">
        <v>29.34</v>
      </c>
      <c r="P16" s="12">
        <v>1506</v>
      </c>
      <c r="Q16" s="19">
        <v>232.7</v>
      </c>
      <c r="R16" s="12">
        <v>11.47</v>
      </c>
      <c r="S16" s="14">
        <v>918</v>
      </c>
      <c r="T16" s="12">
        <v>1300</v>
      </c>
      <c r="U16" s="12">
        <v>40.33</v>
      </c>
      <c r="V16" s="12">
        <v>1349</v>
      </c>
      <c r="W16" s="12">
        <v>-11.18</v>
      </c>
      <c r="X16" s="12">
        <v>1551</v>
      </c>
      <c r="Y16" s="16">
        <v>2.477</v>
      </c>
    </row>
    <row r="17" spans="1:25" ht="12.75">
      <c r="A17" s="6">
        <v>2004</v>
      </c>
      <c r="B17" s="11">
        <v>38274</v>
      </c>
      <c r="C17" s="12">
        <v>26.75</v>
      </c>
      <c r="D17" s="12">
        <v>1554</v>
      </c>
      <c r="E17" s="12">
        <v>20.18</v>
      </c>
      <c r="F17" s="12">
        <v>627</v>
      </c>
      <c r="G17" s="12">
        <v>22.44</v>
      </c>
      <c r="H17" s="14">
        <v>98.6</v>
      </c>
      <c r="I17" s="12">
        <v>225</v>
      </c>
      <c r="J17" s="12">
        <v>65.74</v>
      </c>
      <c r="K17" s="12">
        <v>1541</v>
      </c>
      <c r="L17" s="14">
        <v>87</v>
      </c>
      <c r="M17" s="19">
        <v>25</v>
      </c>
      <c r="N17" s="16">
        <v>1.189</v>
      </c>
      <c r="O17" s="16">
        <v>19.89</v>
      </c>
      <c r="P17" s="12">
        <v>736</v>
      </c>
      <c r="Q17" s="19">
        <v>296</v>
      </c>
      <c r="R17" s="12">
        <v>11.06</v>
      </c>
      <c r="S17" s="14">
        <v>635.8</v>
      </c>
      <c r="T17" s="12">
        <v>1415</v>
      </c>
      <c r="U17" s="12">
        <v>31.58</v>
      </c>
      <c r="V17" s="12">
        <v>1452</v>
      </c>
      <c r="W17" s="12">
        <v>-19.79</v>
      </c>
      <c r="X17" s="12">
        <v>134</v>
      </c>
      <c r="Y17" s="16">
        <v>1.944</v>
      </c>
    </row>
    <row r="18" spans="1:25" ht="12.75">
      <c r="A18" s="6">
        <v>2004</v>
      </c>
      <c r="B18" s="11">
        <v>38275</v>
      </c>
      <c r="C18" s="12">
        <v>28.47</v>
      </c>
      <c r="D18" s="12">
        <v>1512</v>
      </c>
      <c r="E18" s="12">
        <v>21.03</v>
      </c>
      <c r="F18" s="12">
        <v>2013</v>
      </c>
      <c r="G18" s="12">
        <v>23.46</v>
      </c>
      <c r="H18" s="14">
        <v>93.7</v>
      </c>
      <c r="I18" s="12">
        <v>2358</v>
      </c>
      <c r="J18" s="12">
        <v>66.21</v>
      </c>
      <c r="K18" s="12">
        <v>1511</v>
      </c>
      <c r="L18" s="14">
        <v>84.8</v>
      </c>
      <c r="M18" s="12">
        <v>2.4</v>
      </c>
      <c r="N18" s="16">
        <v>1.955</v>
      </c>
      <c r="O18" s="16">
        <v>25.812</v>
      </c>
      <c r="P18" s="12">
        <v>1744</v>
      </c>
      <c r="Q18" s="19">
        <v>86.3</v>
      </c>
      <c r="R18" s="12">
        <v>8.76</v>
      </c>
      <c r="S18" s="14">
        <v>507.3</v>
      </c>
      <c r="T18" s="12">
        <v>1509</v>
      </c>
      <c r="U18" s="12">
        <v>21.54</v>
      </c>
      <c r="V18" s="12">
        <v>1200</v>
      </c>
      <c r="W18" s="12">
        <v>-13.08</v>
      </c>
      <c r="X18" s="12">
        <v>2207</v>
      </c>
      <c r="Y18" s="16">
        <v>1.834</v>
      </c>
    </row>
    <row r="19" spans="1:25" ht="12.75">
      <c r="A19" s="6">
        <v>2004</v>
      </c>
      <c r="B19" s="11">
        <v>38276</v>
      </c>
      <c r="C19" s="14">
        <v>32</v>
      </c>
      <c r="D19" s="12">
        <v>1500</v>
      </c>
      <c r="E19" s="12">
        <v>20.81</v>
      </c>
      <c r="F19" s="12">
        <v>456</v>
      </c>
      <c r="G19" s="12">
        <v>25.43</v>
      </c>
      <c r="H19" s="14">
        <v>96.2</v>
      </c>
      <c r="I19" s="12">
        <v>453</v>
      </c>
      <c r="J19" s="14">
        <v>39.5</v>
      </c>
      <c r="K19" s="12">
        <v>1353</v>
      </c>
      <c r="L19" s="14">
        <v>72.3</v>
      </c>
      <c r="M19" s="12">
        <v>0.4</v>
      </c>
      <c r="N19" s="16">
        <v>2.157</v>
      </c>
      <c r="O19" s="16">
        <v>27.432000000000002</v>
      </c>
      <c r="P19" s="12">
        <v>1241</v>
      </c>
      <c r="Q19" s="19">
        <v>320.3</v>
      </c>
      <c r="R19" s="12">
        <v>21.87</v>
      </c>
      <c r="S19" s="14">
        <v>825</v>
      </c>
      <c r="T19" s="12">
        <v>1100</v>
      </c>
      <c r="U19" s="12">
        <v>50.68</v>
      </c>
      <c r="V19" s="12">
        <v>1238</v>
      </c>
      <c r="W19" s="14">
        <v>-12.8</v>
      </c>
      <c r="X19" s="12">
        <v>2</v>
      </c>
      <c r="Y19" s="16">
        <v>4.515</v>
      </c>
    </row>
    <row r="20" spans="1:25" ht="12.75">
      <c r="A20" s="6">
        <v>2004</v>
      </c>
      <c r="B20" s="11">
        <v>38277</v>
      </c>
      <c r="C20" s="12">
        <v>24.66</v>
      </c>
      <c r="D20" s="12">
        <v>1416</v>
      </c>
      <c r="E20" s="12">
        <v>17.98</v>
      </c>
      <c r="F20" s="12">
        <v>931</v>
      </c>
      <c r="G20" s="12">
        <v>21.89</v>
      </c>
      <c r="H20" s="14">
        <v>93.4</v>
      </c>
      <c r="I20" s="12">
        <v>928</v>
      </c>
      <c r="J20" s="14">
        <v>62.6</v>
      </c>
      <c r="K20" s="12">
        <v>1417</v>
      </c>
      <c r="L20" s="14">
        <v>81.8</v>
      </c>
      <c r="M20" s="12">
        <v>1.8</v>
      </c>
      <c r="N20" s="16">
        <v>2.231</v>
      </c>
      <c r="O20" s="16">
        <v>34.992000000000004</v>
      </c>
      <c r="P20" s="12">
        <v>815</v>
      </c>
      <c r="Q20" s="19">
        <v>129.4</v>
      </c>
      <c r="R20" s="12">
        <v>14.12</v>
      </c>
      <c r="S20" s="14">
        <v>930</v>
      </c>
      <c r="T20" s="12">
        <v>1258</v>
      </c>
      <c r="U20" s="12">
        <v>21.69</v>
      </c>
      <c r="V20" s="12">
        <v>1334</v>
      </c>
      <c r="W20" s="14">
        <v>-15.41</v>
      </c>
      <c r="X20" s="12">
        <v>1001</v>
      </c>
      <c r="Y20" s="16">
        <v>2.317</v>
      </c>
    </row>
    <row r="21" spans="1:25" ht="12.75">
      <c r="A21" s="6">
        <v>2004</v>
      </c>
      <c r="B21" s="11">
        <v>38278</v>
      </c>
      <c r="C21" s="12">
        <v>29.41</v>
      </c>
      <c r="D21" s="12">
        <v>1543</v>
      </c>
      <c r="E21" s="12">
        <v>19.85</v>
      </c>
      <c r="F21" s="12">
        <v>645</v>
      </c>
      <c r="G21" s="12">
        <v>23.94</v>
      </c>
      <c r="H21" s="14">
        <v>92</v>
      </c>
      <c r="I21" s="12">
        <v>0</v>
      </c>
      <c r="J21" s="12">
        <v>48.99</v>
      </c>
      <c r="K21" s="12">
        <v>1500</v>
      </c>
      <c r="L21" s="14">
        <v>73.6</v>
      </c>
      <c r="M21" s="12">
        <v>0.1</v>
      </c>
      <c r="N21" s="16">
        <v>1.105</v>
      </c>
      <c r="O21" s="16">
        <v>16.11</v>
      </c>
      <c r="P21" s="12">
        <v>2209</v>
      </c>
      <c r="Q21" s="19">
        <v>54.51</v>
      </c>
      <c r="R21" s="12">
        <v>11.48</v>
      </c>
      <c r="S21" s="14">
        <v>628</v>
      </c>
      <c r="T21" s="12">
        <v>1034</v>
      </c>
      <c r="U21" s="12">
        <v>30.05</v>
      </c>
      <c r="V21" s="12">
        <v>1443</v>
      </c>
      <c r="W21" s="14">
        <v>-14.29</v>
      </c>
      <c r="X21" s="12">
        <v>412</v>
      </c>
      <c r="Y21" s="16">
        <v>2.385</v>
      </c>
    </row>
    <row r="22" spans="1:27" ht="12.75">
      <c r="A22" s="6">
        <v>2004</v>
      </c>
      <c r="B22" s="11">
        <v>38279</v>
      </c>
      <c r="C22" s="12">
        <v>25.62</v>
      </c>
      <c r="D22" s="12">
        <v>1502</v>
      </c>
      <c r="E22" s="12">
        <v>19.19</v>
      </c>
      <c r="F22" s="12">
        <v>247</v>
      </c>
      <c r="G22" s="12">
        <v>22.16</v>
      </c>
      <c r="H22" s="14">
        <v>98.2</v>
      </c>
      <c r="I22" s="12">
        <v>709</v>
      </c>
      <c r="J22" s="12">
        <v>67.07</v>
      </c>
      <c r="K22" s="12">
        <v>1349</v>
      </c>
      <c r="L22" s="14">
        <v>86</v>
      </c>
      <c r="M22" s="12">
        <v>39.1</v>
      </c>
      <c r="N22" s="13">
        <v>1.28</v>
      </c>
      <c r="O22" s="13">
        <v>31.5</v>
      </c>
      <c r="P22" s="12">
        <v>236</v>
      </c>
      <c r="Q22" s="12">
        <v>233.5</v>
      </c>
      <c r="R22" s="12">
        <v>10.98</v>
      </c>
      <c r="S22" s="14">
        <v>817</v>
      </c>
      <c r="T22" s="12">
        <v>1008</v>
      </c>
      <c r="U22" s="12">
        <v>16.75</v>
      </c>
      <c r="V22" s="12">
        <v>1322</v>
      </c>
      <c r="W22" s="12">
        <v>-40.84</v>
      </c>
      <c r="X22" s="12">
        <v>308</v>
      </c>
      <c r="Y22" s="16">
        <v>1.97</v>
      </c>
      <c r="AA22" s="42"/>
    </row>
    <row r="23" spans="1:25" ht="12.75">
      <c r="A23" s="6">
        <v>2004</v>
      </c>
      <c r="B23" s="11">
        <v>38280</v>
      </c>
      <c r="C23" s="12">
        <v>27.67</v>
      </c>
      <c r="D23" s="12">
        <v>1510</v>
      </c>
      <c r="E23" s="12">
        <v>16.35</v>
      </c>
      <c r="F23" s="12">
        <v>538</v>
      </c>
      <c r="G23" s="12">
        <v>21.08</v>
      </c>
      <c r="H23" s="14">
        <v>89.6</v>
      </c>
      <c r="I23" s="12">
        <v>103</v>
      </c>
      <c r="J23" s="14">
        <v>45.7</v>
      </c>
      <c r="K23" s="12">
        <v>1614</v>
      </c>
      <c r="L23" s="14">
        <v>71.6</v>
      </c>
      <c r="M23" s="12">
        <v>0</v>
      </c>
      <c r="N23" s="16">
        <v>3.209</v>
      </c>
      <c r="O23" s="13">
        <v>25.812</v>
      </c>
      <c r="P23" s="12">
        <v>827</v>
      </c>
      <c r="Q23" s="12">
        <v>88.5</v>
      </c>
      <c r="R23" s="12">
        <v>22.36</v>
      </c>
      <c r="S23" s="14">
        <v>811</v>
      </c>
      <c r="T23" s="12">
        <v>1235</v>
      </c>
      <c r="U23" s="12">
        <v>33.53</v>
      </c>
      <c r="V23" s="12">
        <v>1359</v>
      </c>
      <c r="W23" s="12">
        <v>-23.8</v>
      </c>
      <c r="X23" s="12">
        <v>610</v>
      </c>
      <c r="Y23" s="16">
        <v>4.01</v>
      </c>
    </row>
    <row r="24" spans="1:25" ht="12.75">
      <c r="A24" s="6">
        <v>2004</v>
      </c>
      <c r="B24" s="11">
        <v>38281</v>
      </c>
      <c r="C24" s="12">
        <v>29.76</v>
      </c>
      <c r="D24" s="12">
        <v>1411</v>
      </c>
      <c r="E24" s="14">
        <v>14.6</v>
      </c>
      <c r="F24" s="12">
        <v>545</v>
      </c>
      <c r="G24" s="12">
        <v>21.62</v>
      </c>
      <c r="H24" s="14">
        <v>89.5</v>
      </c>
      <c r="I24" s="12">
        <v>546</v>
      </c>
      <c r="J24" s="12">
        <v>48.73</v>
      </c>
      <c r="K24" s="12">
        <v>1412</v>
      </c>
      <c r="L24" s="14">
        <v>70.8</v>
      </c>
      <c r="M24" s="12">
        <v>0</v>
      </c>
      <c r="N24" s="16">
        <v>2.881</v>
      </c>
      <c r="O24" s="13">
        <v>25.02</v>
      </c>
      <c r="P24" s="12">
        <v>926</v>
      </c>
      <c r="Q24" s="19">
        <v>26.04</v>
      </c>
      <c r="R24" s="12">
        <v>22.97</v>
      </c>
      <c r="S24" s="14">
        <v>819</v>
      </c>
      <c r="T24" s="12">
        <v>1316</v>
      </c>
      <c r="U24" s="12">
        <v>44.01</v>
      </c>
      <c r="V24" s="12">
        <v>1330</v>
      </c>
      <c r="W24" s="12">
        <v>-26.07</v>
      </c>
      <c r="X24" s="12">
        <v>603</v>
      </c>
      <c r="Y24" s="16">
        <v>4.238</v>
      </c>
    </row>
    <row r="25" spans="1:25" ht="12.75">
      <c r="A25" s="6">
        <v>2004</v>
      </c>
      <c r="B25" s="11">
        <v>38282</v>
      </c>
      <c r="C25" s="12">
        <v>28.18</v>
      </c>
      <c r="D25" s="12">
        <v>1225</v>
      </c>
      <c r="E25" s="12">
        <v>18.01</v>
      </c>
      <c r="F25" s="12">
        <v>540</v>
      </c>
      <c r="G25" s="12">
        <v>23.35</v>
      </c>
      <c r="H25" s="12">
        <v>89.1</v>
      </c>
      <c r="I25" s="12">
        <v>543</v>
      </c>
      <c r="J25" s="12">
        <v>50.84</v>
      </c>
      <c r="K25" s="12">
        <v>1228</v>
      </c>
      <c r="L25" s="14">
        <v>70.4</v>
      </c>
      <c r="M25" s="12">
        <v>0</v>
      </c>
      <c r="N25" s="16">
        <v>1.947</v>
      </c>
      <c r="O25" s="13">
        <v>25.812</v>
      </c>
      <c r="P25" s="12">
        <v>958</v>
      </c>
      <c r="Q25" s="19">
        <v>352.2</v>
      </c>
      <c r="R25" s="12">
        <v>18.4</v>
      </c>
      <c r="S25" s="14">
        <v>949</v>
      </c>
      <c r="T25" s="12">
        <v>1110</v>
      </c>
      <c r="U25" s="12">
        <v>33.69</v>
      </c>
      <c r="V25" s="12">
        <v>1318</v>
      </c>
      <c r="W25" s="12">
        <v>-16.64</v>
      </c>
      <c r="X25" s="12">
        <v>604</v>
      </c>
      <c r="Y25" s="16">
        <v>3.541</v>
      </c>
    </row>
    <row r="26" spans="1:26" ht="12.75">
      <c r="A26" s="6">
        <v>2004</v>
      </c>
      <c r="B26" s="11">
        <v>38283</v>
      </c>
      <c r="C26" s="12">
        <v>26.62</v>
      </c>
      <c r="D26" s="12">
        <v>1225</v>
      </c>
      <c r="E26" s="12">
        <v>19.87</v>
      </c>
      <c r="F26" s="12">
        <v>2341</v>
      </c>
      <c r="G26" s="12">
        <v>22.39</v>
      </c>
      <c r="H26" s="12">
        <v>91.2</v>
      </c>
      <c r="I26" s="12">
        <v>632</v>
      </c>
      <c r="J26" s="12">
        <v>58.63</v>
      </c>
      <c r="K26" s="12">
        <v>1156</v>
      </c>
      <c r="L26" s="14">
        <v>76</v>
      </c>
      <c r="M26" s="12">
        <v>0</v>
      </c>
      <c r="N26" s="16">
        <v>1.524</v>
      </c>
      <c r="O26" s="13">
        <v>23.4</v>
      </c>
      <c r="P26" s="12">
        <v>1306</v>
      </c>
      <c r="Q26" s="19">
        <v>297.4</v>
      </c>
      <c r="R26" s="12">
        <v>11.47</v>
      </c>
      <c r="S26" s="14">
        <v>460</v>
      </c>
      <c r="T26" s="12">
        <v>1229</v>
      </c>
      <c r="U26" s="12">
        <v>9.82</v>
      </c>
      <c r="V26" s="12">
        <v>1255</v>
      </c>
      <c r="W26" s="12">
        <v>-11.77</v>
      </c>
      <c r="X26" s="12">
        <v>547</v>
      </c>
      <c r="Y26" s="16">
        <v>2.501</v>
      </c>
      <c r="Z26" s="18"/>
    </row>
    <row r="27" spans="1:25" ht="12.75">
      <c r="A27" s="6">
        <v>2004</v>
      </c>
      <c r="B27" s="11">
        <v>38284</v>
      </c>
      <c r="C27" s="12">
        <v>29.75</v>
      </c>
      <c r="D27" s="12">
        <v>1342</v>
      </c>
      <c r="E27" s="12">
        <v>18.08</v>
      </c>
      <c r="F27" s="12">
        <v>517</v>
      </c>
      <c r="G27" s="12">
        <v>23.16</v>
      </c>
      <c r="H27" s="12">
        <v>96.1</v>
      </c>
      <c r="I27" s="12">
        <v>535</v>
      </c>
      <c r="J27" s="12">
        <v>46.22</v>
      </c>
      <c r="K27" s="12">
        <v>1339</v>
      </c>
      <c r="L27" s="14">
        <v>76.9</v>
      </c>
      <c r="M27" s="12">
        <v>0</v>
      </c>
      <c r="N27" s="16">
        <v>1.689</v>
      </c>
      <c r="O27" s="13">
        <v>30.131999999999998</v>
      </c>
      <c r="P27" s="12">
        <v>942</v>
      </c>
      <c r="Q27" s="19">
        <v>301.5</v>
      </c>
      <c r="R27" s="12">
        <v>19.03</v>
      </c>
      <c r="S27" s="14">
        <v>1159</v>
      </c>
      <c r="T27" s="12">
        <v>1212</v>
      </c>
      <c r="U27" s="12">
        <v>23.77</v>
      </c>
      <c r="V27" s="12">
        <v>1243</v>
      </c>
      <c r="W27" s="12">
        <v>-15.84</v>
      </c>
      <c r="X27" s="12">
        <v>605</v>
      </c>
      <c r="Y27" s="16">
        <v>3.833</v>
      </c>
    </row>
    <row r="28" spans="1:26" ht="12.75">
      <c r="A28" s="6">
        <v>2004</v>
      </c>
      <c r="B28" s="11">
        <v>38285</v>
      </c>
      <c r="C28" s="12">
        <v>27.14</v>
      </c>
      <c r="D28" s="12">
        <v>1329</v>
      </c>
      <c r="E28" s="12">
        <v>20.13</v>
      </c>
      <c r="F28" s="12">
        <v>412</v>
      </c>
      <c r="G28" s="12">
        <v>22.82</v>
      </c>
      <c r="H28" s="14">
        <v>96</v>
      </c>
      <c r="I28" s="12">
        <v>2318</v>
      </c>
      <c r="J28" s="12">
        <v>61.92</v>
      </c>
      <c r="K28" s="12">
        <v>1653</v>
      </c>
      <c r="L28" s="14">
        <v>81.6</v>
      </c>
      <c r="M28" s="12">
        <v>1.1</v>
      </c>
      <c r="N28" s="16">
        <v>1.993</v>
      </c>
      <c r="O28" s="13">
        <v>27.971999999999998</v>
      </c>
      <c r="P28" s="12">
        <v>1038</v>
      </c>
      <c r="Q28" s="19">
        <v>306.9</v>
      </c>
      <c r="R28" s="12">
        <v>9.86</v>
      </c>
      <c r="S28" s="14">
        <v>813</v>
      </c>
      <c r="T28" s="12">
        <v>1321</v>
      </c>
      <c r="U28" s="12">
        <v>9.36</v>
      </c>
      <c r="V28" s="12">
        <v>1417</v>
      </c>
      <c r="W28" s="12">
        <v>-11.81</v>
      </c>
      <c r="X28" s="12">
        <v>431</v>
      </c>
      <c r="Y28" s="16">
        <v>2.178</v>
      </c>
      <c r="Z28" s="42"/>
    </row>
    <row r="29" spans="1:26" ht="12.75">
      <c r="A29" s="6">
        <v>2004</v>
      </c>
      <c r="B29" s="11">
        <v>38286</v>
      </c>
      <c r="C29" s="12">
        <v>28.82</v>
      </c>
      <c r="D29" s="12">
        <v>1539</v>
      </c>
      <c r="E29" s="12">
        <v>19.72</v>
      </c>
      <c r="F29" s="12">
        <v>2358</v>
      </c>
      <c r="G29" s="12">
        <v>22.85</v>
      </c>
      <c r="H29" s="14">
        <v>97.6</v>
      </c>
      <c r="I29" s="12">
        <v>246</v>
      </c>
      <c r="J29" s="12">
        <v>51.37</v>
      </c>
      <c r="K29" s="12">
        <v>1641</v>
      </c>
      <c r="L29" s="14">
        <v>80.3</v>
      </c>
      <c r="M29" s="19">
        <v>0.5</v>
      </c>
      <c r="N29" s="13">
        <v>0.78</v>
      </c>
      <c r="O29" s="13">
        <v>20.16</v>
      </c>
      <c r="P29" s="12">
        <v>1613</v>
      </c>
      <c r="Q29" s="19">
        <v>164.1</v>
      </c>
      <c r="R29" s="12">
        <v>14.57</v>
      </c>
      <c r="S29" s="14">
        <v>985</v>
      </c>
      <c r="T29" s="12">
        <v>1328</v>
      </c>
      <c r="U29" s="12">
        <v>27.69</v>
      </c>
      <c r="V29" s="12">
        <v>1501</v>
      </c>
      <c r="W29" s="12">
        <v>-13.71</v>
      </c>
      <c r="X29" s="12">
        <v>0</v>
      </c>
      <c r="Y29" s="16">
        <v>2.642</v>
      </c>
      <c r="Z29" s="42">
        <f>SUM(Y29:Y33)</f>
        <v>22.85</v>
      </c>
    </row>
    <row r="30" spans="1:25" ht="12.75">
      <c r="A30" s="6">
        <v>2004</v>
      </c>
      <c r="B30" s="11">
        <v>38287</v>
      </c>
      <c r="C30" s="12">
        <v>29.87</v>
      </c>
      <c r="D30" s="12">
        <v>1457</v>
      </c>
      <c r="E30" s="14">
        <v>17.5</v>
      </c>
      <c r="F30" s="12">
        <v>153</v>
      </c>
      <c r="G30" s="12">
        <v>23.49</v>
      </c>
      <c r="H30" s="14">
        <v>95.3</v>
      </c>
      <c r="I30" s="12">
        <v>311</v>
      </c>
      <c r="J30" s="12">
        <v>33.04</v>
      </c>
      <c r="K30" s="12">
        <v>1458</v>
      </c>
      <c r="L30" s="14">
        <v>61.7</v>
      </c>
      <c r="M30" s="12">
        <v>0</v>
      </c>
      <c r="N30" s="13">
        <v>1.4</v>
      </c>
      <c r="O30" s="13">
        <v>20.7</v>
      </c>
      <c r="P30" s="44">
        <v>1728</v>
      </c>
      <c r="Q30" s="19">
        <v>155.5</v>
      </c>
      <c r="R30" s="12">
        <v>21.66</v>
      </c>
      <c r="S30" s="14">
        <v>923</v>
      </c>
      <c r="T30" s="12">
        <v>1130</v>
      </c>
      <c r="U30" s="12">
        <v>36.73</v>
      </c>
      <c r="V30" s="12">
        <v>1418</v>
      </c>
      <c r="W30" s="12">
        <v>-17.95</v>
      </c>
      <c r="X30" s="12">
        <v>515</v>
      </c>
      <c r="Y30" s="16">
        <v>4.424</v>
      </c>
    </row>
    <row r="31" spans="1:25" ht="12.75">
      <c r="A31" s="6">
        <v>2004</v>
      </c>
      <c r="B31" s="11">
        <v>38288</v>
      </c>
      <c r="C31" s="12">
        <v>30.56</v>
      </c>
      <c r="D31" s="12">
        <v>1521</v>
      </c>
      <c r="E31" s="12">
        <v>15.28</v>
      </c>
      <c r="F31" s="12">
        <v>545</v>
      </c>
      <c r="G31" s="12">
        <v>22.61</v>
      </c>
      <c r="H31" s="14">
        <v>84.8</v>
      </c>
      <c r="I31" s="12">
        <v>428</v>
      </c>
      <c r="J31" s="12">
        <v>28.35</v>
      </c>
      <c r="K31" s="12">
        <v>1612</v>
      </c>
      <c r="L31" s="12">
        <v>58.14</v>
      </c>
      <c r="M31" s="12">
        <v>0</v>
      </c>
      <c r="N31" s="13">
        <v>3.148</v>
      </c>
      <c r="O31" s="13">
        <v>25.56</v>
      </c>
      <c r="P31" s="12">
        <v>801</v>
      </c>
      <c r="Q31" s="19">
        <v>67.35</v>
      </c>
      <c r="R31" s="12">
        <v>26.88</v>
      </c>
      <c r="S31" s="14">
        <v>728</v>
      </c>
      <c r="T31" s="12">
        <v>1227</v>
      </c>
      <c r="U31" s="12">
        <v>39.45</v>
      </c>
      <c r="V31" s="12">
        <v>1358</v>
      </c>
      <c r="W31" s="12">
        <v>-23.49</v>
      </c>
      <c r="X31" s="12">
        <v>640</v>
      </c>
      <c r="Y31" s="16">
        <v>5.398</v>
      </c>
    </row>
    <row r="32" spans="1:25" ht="12.75">
      <c r="A32" s="6">
        <v>2004</v>
      </c>
      <c r="B32" s="11">
        <v>38289</v>
      </c>
      <c r="C32" s="12">
        <v>33.06</v>
      </c>
      <c r="D32" s="12">
        <v>1509</v>
      </c>
      <c r="E32" s="12">
        <v>14.65</v>
      </c>
      <c r="F32" s="12">
        <v>522</v>
      </c>
      <c r="G32" s="12">
        <v>24.28</v>
      </c>
      <c r="H32" s="14">
        <v>88.5</v>
      </c>
      <c r="I32" s="12">
        <v>537</v>
      </c>
      <c r="J32" s="14">
        <v>30.6</v>
      </c>
      <c r="K32" s="12">
        <v>1613</v>
      </c>
      <c r="L32" s="12">
        <v>61.28</v>
      </c>
      <c r="M32" s="12">
        <v>0</v>
      </c>
      <c r="N32" s="16">
        <v>2.175</v>
      </c>
      <c r="O32" s="13">
        <v>22.32</v>
      </c>
      <c r="P32" s="12">
        <v>1056</v>
      </c>
      <c r="Q32" s="19">
        <v>340.2</v>
      </c>
      <c r="R32" s="12">
        <v>26.92</v>
      </c>
      <c r="S32" s="14">
        <v>896</v>
      </c>
      <c r="T32" s="12">
        <v>1257</v>
      </c>
      <c r="U32" s="12">
        <v>47.56</v>
      </c>
      <c r="V32" s="12">
        <v>1340</v>
      </c>
      <c r="W32" s="12">
        <v>-21.19</v>
      </c>
      <c r="X32" s="12">
        <v>502</v>
      </c>
      <c r="Y32" s="16">
        <v>5.265</v>
      </c>
    </row>
    <row r="33" spans="1:25" ht="12.75">
      <c r="A33" s="6">
        <v>2004</v>
      </c>
      <c r="B33" s="11">
        <v>38290</v>
      </c>
      <c r="C33" s="12">
        <v>33.17</v>
      </c>
      <c r="D33" s="12">
        <v>1544</v>
      </c>
      <c r="E33" s="12">
        <v>19.63</v>
      </c>
      <c r="F33" s="12">
        <v>543</v>
      </c>
      <c r="G33" s="12">
        <v>26.06</v>
      </c>
      <c r="H33" s="14">
        <v>85.9</v>
      </c>
      <c r="I33" s="12">
        <v>521</v>
      </c>
      <c r="J33" s="12">
        <v>27.23</v>
      </c>
      <c r="K33" s="12">
        <v>1549</v>
      </c>
      <c r="L33" s="12">
        <v>56.39</v>
      </c>
      <c r="M33" s="12">
        <v>0</v>
      </c>
      <c r="N33" s="16">
        <v>1.46</v>
      </c>
      <c r="O33" s="13">
        <v>27.971999999999998</v>
      </c>
      <c r="P33" s="12">
        <v>1027</v>
      </c>
      <c r="Q33" s="19">
        <v>354.5</v>
      </c>
      <c r="R33" s="12">
        <v>25.77</v>
      </c>
      <c r="S33" s="14">
        <v>827</v>
      </c>
      <c r="T33" s="12">
        <v>1225</v>
      </c>
      <c r="U33" s="12">
        <v>41.58</v>
      </c>
      <c r="V33" s="12">
        <v>1310</v>
      </c>
      <c r="W33" s="12">
        <v>-13.83</v>
      </c>
      <c r="X33" s="12">
        <v>605</v>
      </c>
      <c r="Y33" s="16">
        <v>5.121</v>
      </c>
    </row>
    <row r="34" spans="1:25" ht="12.75">
      <c r="A34" s="6">
        <v>2004</v>
      </c>
      <c r="B34" s="11">
        <v>38291</v>
      </c>
      <c r="C34" s="12">
        <v>33.84</v>
      </c>
      <c r="D34" s="12">
        <v>1456</v>
      </c>
      <c r="E34" s="12">
        <v>20.45</v>
      </c>
      <c r="F34" s="12">
        <v>339</v>
      </c>
      <c r="G34" s="12">
        <v>26.79</v>
      </c>
      <c r="H34" s="14">
        <v>81.1</v>
      </c>
      <c r="I34" s="12">
        <v>2359</v>
      </c>
      <c r="J34" s="12">
        <v>29.34</v>
      </c>
      <c r="K34" s="12">
        <v>1532</v>
      </c>
      <c r="L34" s="12">
        <v>54.84</v>
      </c>
      <c r="M34" s="12">
        <v>0</v>
      </c>
      <c r="N34" s="16">
        <v>2.05</v>
      </c>
      <c r="O34" s="13">
        <v>32.832</v>
      </c>
      <c r="P34" s="12">
        <v>2142</v>
      </c>
      <c r="Q34" s="19">
        <v>170.9</v>
      </c>
      <c r="R34" s="14">
        <v>24.6</v>
      </c>
      <c r="S34" s="14">
        <v>905</v>
      </c>
      <c r="T34" s="12">
        <v>1112</v>
      </c>
      <c r="U34" s="12">
        <v>31.56</v>
      </c>
      <c r="V34" s="12">
        <v>1435</v>
      </c>
      <c r="W34" s="12">
        <v>-14.98</v>
      </c>
      <c r="X34" s="12">
        <v>507</v>
      </c>
      <c r="Y34" s="16">
        <v>5.444</v>
      </c>
    </row>
    <row r="35" spans="3:25" ht="12.75">
      <c r="C35" s="20">
        <f>AVERAGE(C4:C34)</f>
        <v>28.859032258064513</v>
      </c>
      <c r="E35" s="20">
        <f>AVERAGE(E4:E34)</f>
        <v>17.73387096774194</v>
      </c>
      <c r="G35" s="20">
        <f>AVERAGE(G4:G34)</f>
        <v>22.63548387096774</v>
      </c>
      <c r="H35" s="20">
        <f>AVERAGE(H4:H34)</f>
        <v>91.40870967741935</v>
      </c>
      <c r="J35" s="20">
        <f>AVERAGE(J4:J34)</f>
        <v>45.85516129032257</v>
      </c>
      <c r="L35" s="20">
        <f>AVERAGE(L4:L34)</f>
        <v>70.96096774193548</v>
      </c>
      <c r="M35" s="21">
        <f>SUM(M4:M34)</f>
        <v>126.30000000000001</v>
      </c>
      <c r="Y35" s="21">
        <f>SUM(Y4:Y34)</f>
        <v>103.981</v>
      </c>
    </row>
  </sheetData>
  <sheetProtection/>
  <mergeCells count="3">
    <mergeCell ref="A1:B1"/>
    <mergeCell ref="A2:A3"/>
    <mergeCell ref="B2:B3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4"/>
  <sheetViews>
    <sheetView view="pageBreakPreview" zoomScale="60" zoomScalePageLayoutView="0" workbookViewId="0" topLeftCell="F1">
      <selection activeCell="O3" sqref="O3"/>
    </sheetView>
  </sheetViews>
  <sheetFormatPr defaultColWidth="9.140625" defaultRowHeight="12.75"/>
  <cols>
    <col min="1" max="1" width="7.140625" style="0" customWidth="1"/>
    <col min="2" max="2" width="8.28125" style="0" customWidth="1"/>
    <col min="3" max="3" width="9.7109375" style="0" customWidth="1"/>
    <col min="6" max="6" width="8.28125" style="0" customWidth="1"/>
    <col min="7" max="7" width="9.7109375" style="0" customWidth="1"/>
    <col min="9" max="9" width="7.28125" style="0" customWidth="1"/>
    <col min="11" max="11" width="7.140625" style="0" customWidth="1"/>
    <col min="13" max="13" width="7.28125" style="0" customWidth="1"/>
    <col min="16" max="16" width="7.7109375" style="0" customWidth="1"/>
    <col min="17" max="17" width="6.57421875" style="0" customWidth="1"/>
    <col min="18" max="18" width="7.28125" style="0" customWidth="1"/>
    <col min="19" max="19" width="8.7109375" style="0" customWidth="1"/>
    <col min="20" max="20" width="8.00390625" style="0" customWidth="1"/>
    <col min="21" max="21" width="8.140625" style="0" customWidth="1"/>
    <col min="22" max="22" width="7.00390625" style="0" customWidth="1"/>
    <col min="23" max="23" width="7.7109375" style="0" customWidth="1"/>
    <col min="24" max="24" width="6.7109375" style="0" customWidth="1"/>
    <col min="25" max="25" width="7.28125" style="0" customWidth="1"/>
  </cols>
  <sheetData>
    <row r="1" spans="1:5" ht="12.75">
      <c r="A1" s="55">
        <v>37987</v>
      </c>
      <c r="B1" s="55"/>
      <c r="C1" s="8">
        <v>1</v>
      </c>
      <c r="E1">
        <v>3.6</v>
      </c>
    </row>
    <row r="2" spans="1:25" ht="33.75">
      <c r="A2" s="56" t="s">
        <v>12</v>
      </c>
      <c r="B2" s="56" t="s">
        <v>13</v>
      </c>
      <c r="C2" s="9" t="s">
        <v>14</v>
      </c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15</v>
      </c>
      <c r="J2" s="9" t="s">
        <v>20</v>
      </c>
      <c r="K2" s="9" t="s">
        <v>17</v>
      </c>
      <c r="L2" s="9" t="s">
        <v>21</v>
      </c>
      <c r="M2" s="10" t="s">
        <v>22</v>
      </c>
      <c r="N2" s="9" t="s">
        <v>23</v>
      </c>
      <c r="O2" s="9" t="s">
        <v>24</v>
      </c>
      <c r="P2" s="9" t="s">
        <v>15</v>
      </c>
      <c r="Q2" s="9" t="s">
        <v>37</v>
      </c>
      <c r="R2" s="9" t="s">
        <v>25</v>
      </c>
      <c r="S2" s="9" t="s">
        <v>26</v>
      </c>
      <c r="T2" s="10" t="s">
        <v>15</v>
      </c>
      <c r="U2" s="9" t="s">
        <v>27</v>
      </c>
      <c r="V2" s="9" t="s">
        <v>15</v>
      </c>
      <c r="W2" s="9" t="s">
        <v>28</v>
      </c>
      <c r="X2" s="9" t="s">
        <v>17</v>
      </c>
      <c r="Y2" s="10" t="s">
        <v>29</v>
      </c>
    </row>
    <row r="3" spans="1:25" ht="12.75">
      <c r="A3" s="57"/>
      <c r="B3" s="57"/>
      <c r="C3" s="10" t="s">
        <v>30</v>
      </c>
      <c r="D3" s="10"/>
      <c r="E3" s="10" t="s">
        <v>30</v>
      </c>
      <c r="F3" s="10"/>
      <c r="G3" s="10" t="s">
        <v>30</v>
      </c>
      <c r="H3" s="10" t="s">
        <v>31</v>
      </c>
      <c r="I3" s="10"/>
      <c r="J3" s="10" t="s">
        <v>31</v>
      </c>
      <c r="K3" s="10"/>
      <c r="L3" s="10" t="s">
        <v>31</v>
      </c>
      <c r="M3" s="10" t="s">
        <v>32</v>
      </c>
      <c r="N3" s="10" t="s">
        <v>33</v>
      </c>
      <c r="O3" s="10" t="s">
        <v>51</v>
      </c>
      <c r="P3" s="10"/>
      <c r="Q3" s="10"/>
      <c r="R3" s="10" t="s">
        <v>34</v>
      </c>
      <c r="S3" s="10"/>
      <c r="T3" s="10"/>
      <c r="U3" s="10"/>
      <c r="V3" s="10"/>
      <c r="W3" s="10"/>
      <c r="X3" s="10"/>
      <c r="Y3" s="10" t="s">
        <v>32</v>
      </c>
    </row>
    <row r="4" spans="1:25" ht="12.75">
      <c r="A4" s="6">
        <v>2004</v>
      </c>
      <c r="B4" s="11">
        <v>38292</v>
      </c>
      <c r="C4" s="12">
        <v>31.36</v>
      </c>
      <c r="D4" s="12">
        <v>1313</v>
      </c>
      <c r="E4" s="14">
        <v>19.4</v>
      </c>
      <c r="F4" s="12">
        <v>524</v>
      </c>
      <c r="G4" s="12">
        <v>24.93</v>
      </c>
      <c r="H4" s="14">
        <v>93.7</v>
      </c>
      <c r="I4" s="12">
        <v>528</v>
      </c>
      <c r="J4" s="12">
        <v>42.33</v>
      </c>
      <c r="K4" s="12">
        <v>1254</v>
      </c>
      <c r="L4" s="14">
        <v>71.5</v>
      </c>
      <c r="M4" s="12">
        <v>0</v>
      </c>
      <c r="N4" s="12">
        <v>0.982</v>
      </c>
      <c r="O4" s="16">
        <v>17.73</v>
      </c>
      <c r="P4" s="12">
        <v>1538</v>
      </c>
      <c r="Q4" s="19">
        <v>134.3</v>
      </c>
      <c r="R4" s="12">
        <v>15.93</v>
      </c>
      <c r="S4" s="14">
        <v>937</v>
      </c>
      <c r="T4" s="12">
        <v>1312</v>
      </c>
      <c r="U4" s="12">
        <v>28.04</v>
      </c>
      <c r="V4" s="12">
        <v>1336</v>
      </c>
      <c r="W4" s="14">
        <v>-12.9</v>
      </c>
      <c r="X4" s="12">
        <v>548</v>
      </c>
      <c r="Y4" s="13">
        <v>3.305</v>
      </c>
    </row>
    <row r="5" spans="1:25" ht="12.75">
      <c r="A5" s="6">
        <v>2004</v>
      </c>
      <c r="B5" s="11">
        <v>38293</v>
      </c>
      <c r="C5" s="12">
        <v>33.82</v>
      </c>
      <c r="D5" s="12">
        <v>1535</v>
      </c>
      <c r="E5" s="12">
        <v>19.55</v>
      </c>
      <c r="F5" s="12">
        <v>542</v>
      </c>
      <c r="G5" s="12">
        <v>25.54</v>
      </c>
      <c r="H5" s="14">
        <v>98</v>
      </c>
      <c r="I5" s="12">
        <v>2150</v>
      </c>
      <c r="J5" s="14">
        <v>33.7</v>
      </c>
      <c r="K5" s="12">
        <v>1717</v>
      </c>
      <c r="L5" s="14">
        <v>70.1</v>
      </c>
      <c r="M5" s="12">
        <v>13.3</v>
      </c>
      <c r="N5" s="13">
        <v>2.11</v>
      </c>
      <c r="O5" s="13">
        <v>28.512</v>
      </c>
      <c r="P5" s="12">
        <v>2021</v>
      </c>
      <c r="Q5" s="19">
        <v>349.9</v>
      </c>
      <c r="R5" s="14">
        <v>24.3</v>
      </c>
      <c r="S5" s="14">
        <v>833</v>
      </c>
      <c r="T5" s="12">
        <v>1320</v>
      </c>
      <c r="U5" s="12">
        <v>39.82</v>
      </c>
      <c r="V5" s="12">
        <v>1237</v>
      </c>
      <c r="W5" s="14">
        <v>-15.13</v>
      </c>
      <c r="X5" s="12">
        <v>2223</v>
      </c>
      <c r="Y5" s="13">
        <v>4.81</v>
      </c>
    </row>
    <row r="6" spans="1:25" ht="12.75">
      <c r="A6" s="6">
        <v>2004</v>
      </c>
      <c r="B6" s="11">
        <v>38294</v>
      </c>
      <c r="C6" s="12">
        <v>32.41</v>
      </c>
      <c r="D6" s="12">
        <v>1702</v>
      </c>
      <c r="E6" s="12">
        <v>18.76</v>
      </c>
      <c r="F6" s="12">
        <v>509</v>
      </c>
      <c r="G6" s="12">
        <v>25.88</v>
      </c>
      <c r="H6" s="14">
        <v>93.4</v>
      </c>
      <c r="I6" s="12">
        <v>518</v>
      </c>
      <c r="J6" s="14">
        <v>39.1</v>
      </c>
      <c r="K6" s="12">
        <v>1731</v>
      </c>
      <c r="L6" s="12">
        <v>66.47</v>
      </c>
      <c r="M6" s="12">
        <v>0</v>
      </c>
      <c r="N6" s="16">
        <v>1.928</v>
      </c>
      <c r="O6" s="16">
        <v>26.352</v>
      </c>
      <c r="P6" s="12">
        <v>1106</v>
      </c>
      <c r="Q6" s="19">
        <v>354.6</v>
      </c>
      <c r="R6" s="14">
        <v>26</v>
      </c>
      <c r="S6" s="14">
        <v>802</v>
      </c>
      <c r="T6" s="12">
        <v>1251</v>
      </c>
      <c r="U6" s="12">
        <v>40.21</v>
      </c>
      <c r="V6" s="12">
        <v>1521</v>
      </c>
      <c r="W6" s="14">
        <v>-15.61</v>
      </c>
      <c r="X6" s="12">
        <v>552</v>
      </c>
      <c r="Y6" s="16">
        <v>5.086</v>
      </c>
    </row>
    <row r="7" spans="1:25" ht="12.75">
      <c r="A7" s="6">
        <v>2004</v>
      </c>
      <c r="B7" s="11">
        <v>38295</v>
      </c>
      <c r="C7" s="14">
        <v>26.8</v>
      </c>
      <c r="D7" s="12">
        <v>1419</v>
      </c>
      <c r="E7" s="12">
        <v>19.31</v>
      </c>
      <c r="F7" s="12">
        <v>931</v>
      </c>
      <c r="G7" s="12">
        <v>22.93</v>
      </c>
      <c r="H7" s="14">
        <v>95.4</v>
      </c>
      <c r="I7" s="12">
        <v>2359</v>
      </c>
      <c r="J7" s="12">
        <v>59.94</v>
      </c>
      <c r="K7" s="12">
        <v>1454</v>
      </c>
      <c r="L7" s="14">
        <v>82</v>
      </c>
      <c r="M7" s="12">
        <v>1.7</v>
      </c>
      <c r="N7" s="13">
        <v>1.269</v>
      </c>
      <c r="O7" s="13">
        <v>28.512</v>
      </c>
      <c r="P7" s="12">
        <v>734</v>
      </c>
      <c r="Q7" s="19">
        <v>202.4</v>
      </c>
      <c r="R7" s="12">
        <v>11.14</v>
      </c>
      <c r="S7" s="14">
        <v>634.4</v>
      </c>
      <c r="T7" s="12">
        <v>1416</v>
      </c>
      <c r="U7" s="14">
        <v>14.8</v>
      </c>
      <c r="V7" s="12">
        <v>1514</v>
      </c>
      <c r="W7" s="14">
        <v>-14.09</v>
      </c>
      <c r="X7" s="12">
        <v>957</v>
      </c>
      <c r="Y7" s="16">
        <v>2.037</v>
      </c>
    </row>
    <row r="8" spans="1:25" ht="12.75">
      <c r="A8" s="6">
        <v>2004</v>
      </c>
      <c r="B8" s="11">
        <v>38296</v>
      </c>
      <c r="C8" s="12">
        <v>29.57</v>
      </c>
      <c r="D8" s="12">
        <v>1252</v>
      </c>
      <c r="E8" s="12">
        <v>20.23</v>
      </c>
      <c r="F8" s="12">
        <v>707</v>
      </c>
      <c r="G8" s="12">
        <v>24.48</v>
      </c>
      <c r="H8" s="14">
        <v>97.8</v>
      </c>
      <c r="I8" s="12">
        <v>511</v>
      </c>
      <c r="J8" s="12">
        <v>48.86</v>
      </c>
      <c r="K8" s="12">
        <v>1254</v>
      </c>
      <c r="L8" s="12">
        <v>76.8</v>
      </c>
      <c r="M8" s="12">
        <v>0.4</v>
      </c>
      <c r="N8" s="16">
        <v>1.069</v>
      </c>
      <c r="O8" s="13">
        <v>22.05</v>
      </c>
      <c r="P8" s="12">
        <v>1248</v>
      </c>
      <c r="Q8" s="19">
        <v>307.8</v>
      </c>
      <c r="R8" s="12">
        <v>18.68</v>
      </c>
      <c r="S8" s="14">
        <v>981</v>
      </c>
      <c r="T8" s="12">
        <v>1250</v>
      </c>
      <c r="U8" s="12">
        <v>25.59</v>
      </c>
      <c r="V8" s="12">
        <v>1318</v>
      </c>
      <c r="W8" s="14">
        <v>-10.75</v>
      </c>
      <c r="X8" s="12">
        <v>740</v>
      </c>
      <c r="Y8" s="16">
        <v>3.543</v>
      </c>
    </row>
    <row r="9" spans="1:25" ht="12.75">
      <c r="A9" s="6">
        <v>2004</v>
      </c>
      <c r="B9" s="11">
        <v>38297</v>
      </c>
      <c r="C9" s="12">
        <v>29.83</v>
      </c>
      <c r="D9" s="12">
        <v>1657</v>
      </c>
      <c r="E9" s="12">
        <v>20.48</v>
      </c>
      <c r="F9" s="12">
        <v>651</v>
      </c>
      <c r="G9" s="12">
        <v>24.38</v>
      </c>
      <c r="H9" s="14">
        <v>96.4</v>
      </c>
      <c r="I9" s="12">
        <v>650</v>
      </c>
      <c r="J9" s="12">
        <v>46.09</v>
      </c>
      <c r="K9" s="12">
        <v>1650</v>
      </c>
      <c r="L9" s="12">
        <v>77.2</v>
      </c>
      <c r="M9" s="12">
        <v>0</v>
      </c>
      <c r="N9" s="16">
        <v>1.233</v>
      </c>
      <c r="O9" s="13">
        <v>23.13</v>
      </c>
      <c r="P9" s="12">
        <v>318</v>
      </c>
      <c r="Q9" s="19">
        <v>294.1</v>
      </c>
      <c r="R9" s="12">
        <v>15.95</v>
      </c>
      <c r="S9" s="14">
        <v>1020</v>
      </c>
      <c r="T9" s="12">
        <v>1422</v>
      </c>
      <c r="U9" s="12">
        <v>22.19</v>
      </c>
      <c r="V9" s="12">
        <v>1546</v>
      </c>
      <c r="W9" s="14">
        <v>-10.96</v>
      </c>
      <c r="X9" s="12">
        <v>612</v>
      </c>
      <c r="Y9" s="16">
        <v>2.956</v>
      </c>
    </row>
    <row r="10" spans="1:25" ht="12.75">
      <c r="A10" s="6">
        <v>2004</v>
      </c>
      <c r="B10" s="11">
        <v>38298</v>
      </c>
      <c r="C10" s="12">
        <v>29.86</v>
      </c>
      <c r="D10" s="12">
        <v>1607</v>
      </c>
      <c r="E10" s="14">
        <v>19.3</v>
      </c>
      <c r="F10" s="12">
        <v>2359</v>
      </c>
      <c r="G10" s="12">
        <v>24.3</v>
      </c>
      <c r="H10" s="14">
        <v>88.7</v>
      </c>
      <c r="I10" s="12">
        <v>559</v>
      </c>
      <c r="J10" s="12">
        <v>48.86</v>
      </c>
      <c r="K10" s="12">
        <v>1655</v>
      </c>
      <c r="L10" s="12">
        <v>72.4</v>
      </c>
      <c r="M10" s="12">
        <v>0</v>
      </c>
      <c r="N10" s="16">
        <v>2.503</v>
      </c>
      <c r="O10" s="13">
        <v>24.48</v>
      </c>
      <c r="P10" s="12">
        <v>1845</v>
      </c>
      <c r="Q10" s="12">
        <v>66.2</v>
      </c>
      <c r="R10" s="14">
        <v>19.3</v>
      </c>
      <c r="S10" s="14">
        <v>1027</v>
      </c>
      <c r="T10" s="12">
        <v>1158</v>
      </c>
      <c r="U10" s="12">
        <v>27.81</v>
      </c>
      <c r="V10" s="12">
        <v>1357</v>
      </c>
      <c r="W10" s="14">
        <v>-16.26</v>
      </c>
      <c r="X10" s="12">
        <v>0</v>
      </c>
      <c r="Y10" s="16">
        <v>3.773</v>
      </c>
    </row>
    <row r="11" spans="1:25" ht="12.75">
      <c r="A11" s="6">
        <v>2004</v>
      </c>
      <c r="B11" s="11">
        <v>38299</v>
      </c>
      <c r="C11" s="12">
        <v>31.39</v>
      </c>
      <c r="D11" s="12">
        <v>1536</v>
      </c>
      <c r="E11" s="12">
        <v>16.76</v>
      </c>
      <c r="F11" s="12">
        <v>619</v>
      </c>
      <c r="G11" s="12">
        <v>23.87</v>
      </c>
      <c r="H11" s="14">
        <v>87.3</v>
      </c>
      <c r="I11" s="12">
        <v>619</v>
      </c>
      <c r="J11" s="12">
        <v>42.07</v>
      </c>
      <c r="K11" s="12">
        <v>1536</v>
      </c>
      <c r="L11" s="12">
        <v>65.48</v>
      </c>
      <c r="M11" s="12">
        <v>0</v>
      </c>
      <c r="N11" s="16">
        <v>2.185</v>
      </c>
      <c r="O11" s="13">
        <v>19.89</v>
      </c>
      <c r="P11" s="12">
        <v>13</v>
      </c>
      <c r="Q11" s="12">
        <v>77.9</v>
      </c>
      <c r="R11" s="12">
        <v>23.27</v>
      </c>
      <c r="S11" s="14">
        <v>929</v>
      </c>
      <c r="T11" s="12">
        <v>1323</v>
      </c>
      <c r="U11" s="12">
        <v>36.21</v>
      </c>
      <c r="V11" s="12">
        <v>1355</v>
      </c>
      <c r="W11" s="14">
        <v>-19.4</v>
      </c>
      <c r="X11" s="12">
        <v>618</v>
      </c>
      <c r="Y11" s="16">
        <v>4.397</v>
      </c>
    </row>
    <row r="12" spans="1:25" ht="12.75">
      <c r="A12" s="6">
        <v>2004</v>
      </c>
      <c r="B12" s="11">
        <v>38300</v>
      </c>
      <c r="C12" s="12">
        <v>33.04</v>
      </c>
      <c r="D12" s="12">
        <v>1824</v>
      </c>
      <c r="E12" s="12">
        <v>18.65</v>
      </c>
      <c r="F12" s="12">
        <v>636</v>
      </c>
      <c r="G12" s="12">
        <v>25.56</v>
      </c>
      <c r="H12" s="14">
        <v>86.7</v>
      </c>
      <c r="I12" s="12">
        <v>614</v>
      </c>
      <c r="J12" s="12">
        <v>34.69</v>
      </c>
      <c r="K12" s="12">
        <v>1821</v>
      </c>
      <c r="L12" s="12">
        <v>61.93</v>
      </c>
      <c r="M12" s="12">
        <v>0</v>
      </c>
      <c r="N12" s="16">
        <v>1.9</v>
      </c>
      <c r="O12" s="13">
        <v>24.21</v>
      </c>
      <c r="P12" s="12">
        <v>1257</v>
      </c>
      <c r="Q12" s="19">
        <v>323</v>
      </c>
      <c r="R12" s="12">
        <v>26.22</v>
      </c>
      <c r="S12" s="14">
        <v>842</v>
      </c>
      <c r="T12" s="12">
        <v>1324</v>
      </c>
      <c r="U12" s="12">
        <v>42.52</v>
      </c>
      <c r="V12" s="12">
        <v>1421</v>
      </c>
      <c r="W12" s="14">
        <v>-15.6</v>
      </c>
      <c r="X12" s="12">
        <v>705</v>
      </c>
      <c r="Y12" s="16">
        <v>5.175</v>
      </c>
    </row>
    <row r="13" spans="1:25" ht="12.75">
      <c r="A13" s="6">
        <v>2004</v>
      </c>
      <c r="B13" s="11">
        <v>38301</v>
      </c>
      <c r="C13" s="12">
        <v>32.67</v>
      </c>
      <c r="D13" s="12">
        <v>1558</v>
      </c>
      <c r="E13" s="12">
        <v>19.82</v>
      </c>
      <c r="F13" s="12">
        <v>520</v>
      </c>
      <c r="G13" s="12">
        <v>25.5</v>
      </c>
      <c r="H13" s="14">
        <v>87.1</v>
      </c>
      <c r="I13" s="12">
        <v>520</v>
      </c>
      <c r="J13" s="12">
        <v>37.26</v>
      </c>
      <c r="K13" s="12">
        <v>1606</v>
      </c>
      <c r="L13" s="12">
        <v>65.09</v>
      </c>
      <c r="M13" s="12">
        <v>0.3</v>
      </c>
      <c r="N13" s="16">
        <v>1.541</v>
      </c>
      <c r="O13" s="13">
        <v>31.5</v>
      </c>
      <c r="P13" s="12">
        <v>1656</v>
      </c>
      <c r="Q13" s="19">
        <v>286.7</v>
      </c>
      <c r="R13" s="12">
        <v>20.39</v>
      </c>
      <c r="S13" s="14">
        <v>813</v>
      </c>
      <c r="T13" s="12">
        <v>1222</v>
      </c>
      <c r="U13" s="12">
        <v>25.92</v>
      </c>
      <c r="V13" s="12">
        <v>1632</v>
      </c>
      <c r="W13" s="14">
        <v>-14.88</v>
      </c>
      <c r="X13" s="12">
        <v>647</v>
      </c>
      <c r="Y13" s="16">
        <v>4.354</v>
      </c>
    </row>
    <row r="14" spans="1:26" ht="12.75">
      <c r="A14" s="6">
        <v>2004</v>
      </c>
      <c r="B14" s="11">
        <v>38302</v>
      </c>
      <c r="C14" s="12">
        <v>24.67</v>
      </c>
      <c r="D14" s="12">
        <v>214</v>
      </c>
      <c r="E14" s="12">
        <v>19.17</v>
      </c>
      <c r="F14" s="12">
        <v>2342</v>
      </c>
      <c r="G14" s="12">
        <v>22.16</v>
      </c>
      <c r="H14" s="14">
        <v>97.3</v>
      </c>
      <c r="I14" s="12">
        <v>1215</v>
      </c>
      <c r="J14" s="12">
        <v>64.64</v>
      </c>
      <c r="K14" s="12">
        <v>11</v>
      </c>
      <c r="L14" s="14">
        <v>86.8</v>
      </c>
      <c r="M14" s="12">
        <v>15.2</v>
      </c>
      <c r="N14" s="13">
        <v>1.506</v>
      </c>
      <c r="O14" s="13">
        <v>22.86</v>
      </c>
      <c r="P14" s="12">
        <v>1827</v>
      </c>
      <c r="Q14" s="19">
        <v>236.2</v>
      </c>
      <c r="R14" s="12">
        <v>7.65</v>
      </c>
      <c r="S14" s="14">
        <v>735</v>
      </c>
      <c r="T14" s="12">
        <v>1317</v>
      </c>
      <c r="U14" s="12">
        <v>10.78</v>
      </c>
      <c r="V14" s="12">
        <v>1655</v>
      </c>
      <c r="W14" s="12">
        <v>-22.44</v>
      </c>
      <c r="X14" s="12">
        <v>2359</v>
      </c>
      <c r="Y14" s="16">
        <v>1.195</v>
      </c>
      <c r="Z14" s="17"/>
    </row>
    <row r="15" spans="1:25" ht="12.75">
      <c r="A15" s="6">
        <v>2004</v>
      </c>
      <c r="B15" s="11">
        <v>38303</v>
      </c>
      <c r="C15" s="14">
        <v>27.8</v>
      </c>
      <c r="D15" s="12">
        <v>1644</v>
      </c>
      <c r="E15" s="12">
        <v>18.58</v>
      </c>
      <c r="F15" s="12">
        <v>2359</v>
      </c>
      <c r="G15" s="12">
        <v>21.77</v>
      </c>
      <c r="H15" s="14">
        <v>96.2</v>
      </c>
      <c r="I15" s="12">
        <v>321</v>
      </c>
      <c r="J15" s="12">
        <v>43.72</v>
      </c>
      <c r="K15" s="12">
        <v>1732</v>
      </c>
      <c r="L15" s="14">
        <v>72.7</v>
      </c>
      <c r="M15" s="12">
        <v>0</v>
      </c>
      <c r="N15" s="16">
        <v>1.868</v>
      </c>
      <c r="O15" s="16">
        <v>22.59</v>
      </c>
      <c r="P15" s="12">
        <v>1611</v>
      </c>
      <c r="Q15" s="19">
        <v>196.7</v>
      </c>
      <c r="R15" s="12">
        <v>20.74</v>
      </c>
      <c r="S15" s="14">
        <v>970</v>
      </c>
      <c r="T15" s="12">
        <v>1316</v>
      </c>
      <c r="U15" s="12">
        <v>41.63</v>
      </c>
      <c r="V15" s="12">
        <v>1516</v>
      </c>
      <c r="W15" s="12">
        <v>-26.27</v>
      </c>
      <c r="X15" s="12">
        <v>2359</v>
      </c>
      <c r="Y15" s="16">
        <v>3.764</v>
      </c>
    </row>
    <row r="16" spans="1:25" ht="12.75">
      <c r="A16" s="6">
        <v>2004</v>
      </c>
      <c r="B16" s="11">
        <v>38304</v>
      </c>
      <c r="C16" s="12">
        <v>30.16</v>
      </c>
      <c r="D16" s="12">
        <v>1626</v>
      </c>
      <c r="E16" s="12">
        <v>13.23</v>
      </c>
      <c r="F16" s="12">
        <v>626</v>
      </c>
      <c r="G16" s="12">
        <v>22.25</v>
      </c>
      <c r="H16" s="14">
        <v>96.4</v>
      </c>
      <c r="I16" s="12">
        <v>642</v>
      </c>
      <c r="J16" s="12">
        <v>25.52</v>
      </c>
      <c r="K16" s="12">
        <v>1627</v>
      </c>
      <c r="L16" s="12">
        <v>56.65</v>
      </c>
      <c r="M16" s="12">
        <v>0</v>
      </c>
      <c r="N16" s="13">
        <v>1.177</v>
      </c>
      <c r="O16" s="13">
        <v>31.212</v>
      </c>
      <c r="P16" s="12">
        <v>1750</v>
      </c>
      <c r="Q16" s="19">
        <v>130.9</v>
      </c>
      <c r="R16" s="12">
        <v>28.35</v>
      </c>
      <c r="S16" s="14">
        <v>772</v>
      </c>
      <c r="T16" s="12">
        <v>1300</v>
      </c>
      <c r="U16" s="14">
        <v>72.2</v>
      </c>
      <c r="V16" s="12">
        <v>1417</v>
      </c>
      <c r="W16" s="12">
        <v>-35.57</v>
      </c>
      <c r="X16" s="12">
        <v>658</v>
      </c>
      <c r="Y16" s="16">
        <v>5.429</v>
      </c>
    </row>
    <row r="17" spans="1:25" ht="12.75">
      <c r="A17" s="6">
        <v>2004</v>
      </c>
      <c r="B17" s="11">
        <v>38305</v>
      </c>
      <c r="C17" s="12">
        <v>32.87</v>
      </c>
      <c r="D17" s="12">
        <v>1645</v>
      </c>
      <c r="E17" s="12">
        <v>16.36</v>
      </c>
      <c r="F17" s="12">
        <v>627</v>
      </c>
      <c r="G17" s="12">
        <v>24.47</v>
      </c>
      <c r="H17" s="14">
        <v>87.9</v>
      </c>
      <c r="I17" s="12">
        <v>615</v>
      </c>
      <c r="J17" s="12">
        <v>26.71</v>
      </c>
      <c r="K17" s="12">
        <v>1624</v>
      </c>
      <c r="L17" s="12">
        <v>57.29</v>
      </c>
      <c r="M17" s="12">
        <v>0</v>
      </c>
      <c r="N17" s="13">
        <v>1.839</v>
      </c>
      <c r="O17" s="13">
        <v>20.97</v>
      </c>
      <c r="P17" s="12">
        <v>830</v>
      </c>
      <c r="Q17" s="19">
        <v>63.79</v>
      </c>
      <c r="R17" s="12">
        <v>27.16</v>
      </c>
      <c r="S17" s="14">
        <v>708</v>
      </c>
      <c r="T17" s="12">
        <v>1300</v>
      </c>
      <c r="U17" s="14">
        <v>71.4</v>
      </c>
      <c r="V17" s="12">
        <v>1424</v>
      </c>
      <c r="W17" s="12">
        <v>-28.88</v>
      </c>
      <c r="X17" s="12">
        <v>656</v>
      </c>
      <c r="Y17" s="16">
        <v>5.347</v>
      </c>
    </row>
    <row r="18" spans="1:25" ht="12.75">
      <c r="A18" s="6">
        <v>2004</v>
      </c>
      <c r="B18" s="11">
        <v>38306</v>
      </c>
      <c r="C18" s="12">
        <v>26.36</v>
      </c>
      <c r="D18" s="12">
        <v>1157</v>
      </c>
      <c r="E18" s="12">
        <v>20.18</v>
      </c>
      <c r="F18" s="12">
        <v>0</v>
      </c>
      <c r="G18" s="12">
        <v>22.83</v>
      </c>
      <c r="H18" s="14">
        <v>97.7</v>
      </c>
      <c r="I18" s="12">
        <v>2225</v>
      </c>
      <c r="J18" s="12">
        <v>60.09</v>
      </c>
      <c r="K18" s="12">
        <v>3</v>
      </c>
      <c r="L18" s="12">
        <v>81.1</v>
      </c>
      <c r="M18" s="12">
        <v>3.9</v>
      </c>
      <c r="N18" s="13">
        <v>1.431</v>
      </c>
      <c r="O18" s="13">
        <v>20.7</v>
      </c>
      <c r="P18" s="12">
        <v>1353</v>
      </c>
      <c r="Q18" s="19">
        <v>291.2</v>
      </c>
      <c r="R18" s="12">
        <v>10.07</v>
      </c>
      <c r="S18" s="14">
        <v>546.5</v>
      </c>
      <c r="T18" s="12">
        <v>1150</v>
      </c>
      <c r="U18" s="12">
        <v>19.97</v>
      </c>
      <c r="V18" s="12">
        <v>1232</v>
      </c>
      <c r="W18" s="14">
        <v>-16.8</v>
      </c>
      <c r="X18" s="12">
        <v>25</v>
      </c>
      <c r="Y18" s="16">
        <v>1.824</v>
      </c>
    </row>
    <row r="19" spans="1:25" ht="12.75">
      <c r="A19" s="6">
        <v>2004</v>
      </c>
      <c r="B19" s="11">
        <v>38307</v>
      </c>
      <c r="C19" s="14">
        <v>25.3</v>
      </c>
      <c r="D19" s="12">
        <v>1629</v>
      </c>
      <c r="E19" s="12">
        <v>19.13</v>
      </c>
      <c r="F19" s="12">
        <v>440</v>
      </c>
      <c r="G19" s="12">
        <v>21.56</v>
      </c>
      <c r="H19" s="14">
        <v>97.6</v>
      </c>
      <c r="I19" s="12">
        <v>205</v>
      </c>
      <c r="J19" s="12">
        <v>68.27</v>
      </c>
      <c r="K19" s="12">
        <v>1617</v>
      </c>
      <c r="L19" s="14">
        <v>89.8</v>
      </c>
      <c r="M19" s="12">
        <v>5.3</v>
      </c>
      <c r="N19" s="16">
        <v>1.253</v>
      </c>
      <c r="O19" s="16">
        <v>18.81</v>
      </c>
      <c r="P19" s="12">
        <v>1227</v>
      </c>
      <c r="Q19" s="19">
        <v>292.7</v>
      </c>
      <c r="R19" s="12">
        <v>9.53</v>
      </c>
      <c r="S19" s="14">
        <v>517.4</v>
      </c>
      <c r="T19" s="12">
        <v>1223</v>
      </c>
      <c r="U19" s="12">
        <v>18.85</v>
      </c>
      <c r="V19" s="12">
        <v>1612</v>
      </c>
      <c r="W19" s="14">
        <v>-19.38</v>
      </c>
      <c r="X19" s="12">
        <v>438</v>
      </c>
      <c r="Y19" s="16">
        <v>1.579</v>
      </c>
    </row>
    <row r="20" spans="1:25" ht="12.75">
      <c r="A20" s="6">
        <v>2004</v>
      </c>
      <c r="B20" s="11">
        <v>38308</v>
      </c>
      <c r="C20" s="12">
        <v>28.18</v>
      </c>
      <c r="D20" s="12">
        <v>1639</v>
      </c>
      <c r="E20" s="12">
        <v>19.14</v>
      </c>
      <c r="F20" s="12">
        <v>650</v>
      </c>
      <c r="G20" s="12">
        <v>22.95</v>
      </c>
      <c r="H20" s="14">
        <v>98.2</v>
      </c>
      <c r="I20" s="12">
        <v>448</v>
      </c>
      <c r="J20" s="12">
        <v>57.83</v>
      </c>
      <c r="K20" s="12">
        <v>1649</v>
      </c>
      <c r="L20" s="14">
        <v>84.6</v>
      </c>
      <c r="M20" s="19">
        <v>16.8</v>
      </c>
      <c r="N20" s="16">
        <v>1.637</v>
      </c>
      <c r="O20" s="13">
        <v>25.272</v>
      </c>
      <c r="P20" s="12">
        <v>510</v>
      </c>
      <c r="Q20" s="19">
        <v>288.5</v>
      </c>
      <c r="R20" s="12">
        <v>19.29</v>
      </c>
      <c r="S20" s="14">
        <v>1028</v>
      </c>
      <c r="T20" s="12">
        <v>1302</v>
      </c>
      <c r="U20" s="12">
        <v>44.24</v>
      </c>
      <c r="V20" s="12">
        <v>1541</v>
      </c>
      <c r="W20" s="14">
        <v>-21.23</v>
      </c>
      <c r="X20" s="12">
        <v>701</v>
      </c>
      <c r="Y20" s="16">
        <v>3.386</v>
      </c>
    </row>
    <row r="21" spans="1:25" ht="12.75">
      <c r="A21" s="6">
        <v>2004</v>
      </c>
      <c r="B21" s="11">
        <v>38309</v>
      </c>
      <c r="C21" s="12">
        <v>25.53</v>
      </c>
      <c r="D21" s="12">
        <v>1126</v>
      </c>
      <c r="E21" s="12">
        <v>20.27</v>
      </c>
      <c r="F21" s="12">
        <v>356</v>
      </c>
      <c r="G21" s="14">
        <v>22</v>
      </c>
      <c r="H21" s="14">
        <v>98.5</v>
      </c>
      <c r="I21" s="12">
        <v>2310</v>
      </c>
      <c r="J21" s="12">
        <v>77.9</v>
      </c>
      <c r="K21" s="12">
        <v>1121</v>
      </c>
      <c r="L21" s="14">
        <v>94.8</v>
      </c>
      <c r="M21" s="12">
        <v>17.5</v>
      </c>
      <c r="N21" s="12">
        <v>0.728</v>
      </c>
      <c r="O21" s="13">
        <v>14.22</v>
      </c>
      <c r="P21" s="12">
        <v>1112</v>
      </c>
      <c r="Q21" s="19">
        <v>233.5</v>
      </c>
      <c r="R21" s="12">
        <v>7.74</v>
      </c>
      <c r="S21" s="14">
        <v>555.1</v>
      </c>
      <c r="T21" s="12">
        <v>1313</v>
      </c>
      <c r="U21" s="12">
        <v>20.02</v>
      </c>
      <c r="V21" s="12">
        <v>1403</v>
      </c>
      <c r="W21" s="14">
        <v>-16.27</v>
      </c>
      <c r="X21" s="12">
        <v>456</v>
      </c>
      <c r="Y21" s="16">
        <v>1.351</v>
      </c>
    </row>
    <row r="22" spans="1:27" ht="12.75">
      <c r="A22" s="6">
        <v>2004</v>
      </c>
      <c r="B22" s="11">
        <v>38310</v>
      </c>
      <c r="C22" s="12">
        <v>25.89</v>
      </c>
      <c r="D22" s="12">
        <v>1813</v>
      </c>
      <c r="E22" s="12">
        <v>17.87</v>
      </c>
      <c r="F22" s="12">
        <v>712</v>
      </c>
      <c r="G22" s="12">
        <v>21.12</v>
      </c>
      <c r="H22" s="14">
        <v>98.8</v>
      </c>
      <c r="I22" s="12">
        <v>454</v>
      </c>
      <c r="J22" s="12">
        <v>62.13</v>
      </c>
      <c r="K22" s="12">
        <v>1820</v>
      </c>
      <c r="L22" s="14">
        <v>90</v>
      </c>
      <c r="M22" s="12">
        <v>37.8</v>
      </c>
      <c r="N22" s="12">
        <v>0.703</v>
      </c>
      <c r="O22" s="16">
        <v>13.95</v>
      </c>
      <c r="P22" s="12">
        <v>621</v>
      </c>
      <c r="Q22" s="19">
        <v>85.9</v>
      </c>
      <c r="R22" s="12">
        <v>11.76</v>
      </c>
      <c r="S22" s="14">
        <v>944</v>
      </c>
      <c r="T22" s="12">
        <v>1513</v>
      </c>
      <c r="U22" s="12">
        <v>33.53</v>
      </c>
      <c r="V22" s="12">
        <v>1610</v>
      </c>
      <c r="W22" s="14">
        <v>-28.77</v>
      </c>
      <c r="X22" s="12">
        <v>432</v>
      </c>
      <c r="Y22" s="16">
        <v>1.961</v>
      </c>
      <c r="AA22" s="42"/>
    </row>
    <row r="23" spans="1:25" ht="12.75">
      <c r="A23" s="6">
        <v>2004</v>
      </c>
      <c r="B23" s="11">
        <v>38311</v>
      </c>
      <c r="C23" s="12">
        <v>30.28</v>
      </c>
      <c r="D23" s="12">
        <v>1607</v>
      </c>
      <c r="E23" s="12">
        <v>15.21</v>
      </c>
      <c r="F23" s="12">
        <v>602</v>
      </c>
      <c r="G23" s="12">
        <v>23.06</v>
      </c>
      <c r="H23" s="14">
        <v>97.2</v>
      </c>
      <c r="I23" s="12">
        <v>618</v>
      </c>
      <c r="J23" s="12">
        <v>31.39</v>
      </c>
      <c r="K23" s="12">
        <v>1445</v>
      </c>
      <c r="L23" s="12">
        <v>64.76</v>
      </c>
      <c r="M23" s="12">
        <v>0</v>
      </c>
      <c r="N23" s="12">
        <v>0.991</v>
      </c>
      <c r="O23" s="13">
        <v>20.16</v>
      </c>
      <c r="P23" s="12">
        <v>1542</v>
      </c>
      <c r="Q23" s="12">
        <v>265.2</v>
      </c>
      <c r="R23" s="12">
        <v>28.47</v>
      </c>
      <c r="S23" s="14">
        <v>827</v>
      </c>
      <c r="T23" s="12">
        <v>1308</v>
      </c>
      <c r="U23" s="12">
        <v>68.81</v>
      </c>
      <c r="V23" s="12">
        <v>1358</v>
      </c>
      <c r="W23" s="14">
        <v>-28.33</v>
      </c>
      <c r="X23" s="12">
        <v>649</v>
      </c>
      <c r="Y23" s="16">
        <v>5.477</v>
      </c>
    </row>
    <row r="24" spans="1:25" ht="12.75">
      <c r="A24" s="6">
        <v>2004</v>
      </c>
      <c r="B24" s="11">
        <v>38312</v>
      </c>
      <c r="C24" s="12">
        <v>30.19</v>
      </c>
      <c r="D24" s="12">
        <v>1638</v>
      </c>
      <c r="E24" s="12">
        <v>16.42</v>
      </c>
      <c r="F24" s="12">
        <v>626</v>
      </c>
      <c r="G24" s="12">
        <v>23.21</v>
      </c>
      <c r="H24" s="14">
        <v>90.2</v>
      </c>
      <c r="I24" s="12">
        <v>627</v>
      </c>
      <c r="J24" s="12">
        <v>32.57</v>
      </c>
      <c r="K24" s="12">
        <v>1745</v>
      </c>
      <c r="L24" s="12">
        <v>62.31</v>
      </c>
      <c r="M24" s="12">
        <v>0</v>
      </c>
      <c r="N24" s="15">
        <v>2221</v>
      </c>
      <c r="O24" s="16">
        <v>18.81</v>
      </c>
      <c r="P24" s="12">
        <v>710</v>
      </c>
      <c r="Q24" s="19">
        <v>69.89</v>
      </c>
      <c r="R24" s="12">
        <v>27.11</v>
      </c>
      <c r="S24" s="14">
        <v>903</v>
      </c>
      <c r="T24" s="12">
        <v>1352</v>
      </c>
      <c r="U24" s="12">
        <v>62.46</v>
      </c>
      <c r="V24" s="12">
        <v>1347</v>
      </c>
      <c r="W24" s="14">
        <v>-27.29</v>
      </c>
      <c r="X24" s="12">
        <v>650</v>
      </c>
      <c r="Y24" s="13">
        <v>5.19</v>
      </c>
    </row>
    <row r="25" spans="1:25" ht="12.75">
      <c r="A25" s="6">
        <v>2004</v>
      </c>
      <c r="B25" s="11">
        <v>38313</v>
      </c>
      <c r="C25" s="12">
        <v>31.33</v>
      </c>
      <c r="D25" s="12">
        <v>1658</v>
      </c>
      <c r="E25" s="12">
        <v>15.77</v>
      </c>
      <c r="F25" s="12">
        <v>631</v>
      </c>
      <c r="G25" s="12">
        <v>23.42</v>
      </c>
      <c r="H25" s="14">
        <v>86.9</v>
      </c>
      <c r="I25" s="12">
        <v>631</v>
      </c>
      <c r="J25" s="12">
        <v>34.62</v>
      </c>
      <c r="K25" s="12">
        <v>1732</v>
      </c>
      <c r="L25" s="12">
        <v>62.86</v>
      </c>
      <c r="M25" s="12">
        <v>0</v>
      </c>
      <c r="N25" s="16">
        <v>1.723</v>
      </c>
      <c r="O25" s="16">
        <v>20.16</v>
      </c>
      <c r="P25" s="12">
        <v>1024</v>
      </c>
      <c r="Q25" s="19">
        <v>18.36</v>
      </c>
      <c r="R25" s="12">
        <v>25.74</v>
      </c>
      <c r="S25" s="14">
        <v>942</v>
      </c>
      <c r="T25" s="12">
        <v>1259</v>
      </c>
      <c r="U25" s="12">
        <v>59.98</v>
      </c>
      <c r="V25" s="12">
        <v>1357</v>
      </c>
      <c r="W25" s="14">
        <v>-28.35</v>
      </c>
      <c r="X25" s="12">
        <v>618</v>
      </c>
      <c r="Y25" s="16">
        <v>4.802</v>
      </c>
    </row>
    <row r="26" spans="1:26" ht="12.75">
      <c r="A26" s="6">
        <v>2004</v>
      </c>
      <c r="B26" s="11">
        <v>38314</v>
      </c>
      <c r="C26" s="12">
        <v>31.33</v>
      </c>
      <c r="D26" s="12">
        <v>1817</v>
      </c>
      <c r="E26" s="14">
        <v>18.5</v>
      </c>
      <c r="F26" s="12">
        <v>640</v>
      </c>
      <c r="G26" s="12">
        <v>24.67</v>
      </c>
      <c r="H26" s="12">
        <v>86.1</v>
      </c>
      <c r="I26" s="12">
        <v>525</v>
      </c>
      <c r="J26" s="12">
        <v>31.92</v>
      </c>
      <c r="K26" s="12">
        <v>1807</v>
      </c>
      <c r="L26" s="12">
        <v>61.37</v>
      </c>
      <c r="M26" s="12">
        <v>0</v>
      </c>
      <c r="N26" s="16">
        <v>1.611</v>
      </c>
      <c r="O26" s="13">
        <v>23.67</v>
      </c>
      <c r="P26" s="12">
        <v>944</v>
      </c>
      <c r="Q26" s="12">
        <v>18.45</v>
      </c>
      <c r="R26" s="12">
        <v>26.71</v>
      </c>
      <c r="S26" s="14">
        <v>877</v>
      </c>
      <c r="T26" s="12">
        <v>1416</v>
      </c>
      <c r="U26" s="12">
        <v>60.09</v>
      </c>
      <c r="V26" s="12">
        <v>1400</v>
      </c>
      <c r="W26" s="14">
        <v>-22.48</v>
      </c>
      <c r="X26" s="12">
        <v>650</v>
      </c>
      <c r="Y26" s="16">
        <v>5.144</v>
      </c>
      <c r="Z26" s="18"/>
    </row>
    <row r="27" spans="1:25" ht="12.75">
      <c r="A27" s="6">
        <v>2004</v>
      </c>
      <c r="B27" s="11">
        <v>38315</v>
      </c>
      <c r="C27" s="14">
        <v>32.6</v>
      </c>
      <c r="D27" s="12">
        <v>1534</v>
      </c>
      <c r="E27" s="12">
        <v>18.59</v>
      </c>
      <c r="F27" s="12">
        <v>417</v>
      </c>
      <c r="G27" s="12">
        <v>25.47</v>
      </c>
      <c r="H27" s="12">
        <v>86</v>
      </c>
      <c r="I27" s="12">
        <v>419</v>
      </c>
      <c r="J27" s="12">
        <v>26.11</v>
      </c>
      <c r="K27" s="12">
        <v>1654</v>
      </c>
      <c r="L27" s="12">
        <v>55.68</v>
      </c>
      <c r="M27" s="12">
        <v>0</v>
      </c>
      <c r="N27" s="16">
        <v>1.341</v>
      </c>
      <c r="O27" s="13">
        <v>26.352</v>
      </c>
      <c r="P27" s="12">
        <v>1029</v>
      </c>
      <c r="Q27" s="19">
        <v>322.6</v>
      </c>
      <c r="R27" s="12">
        <v>27.77</v>
      </c>
      <c r="S27" s="14">
        <v>907</v>
      </c>
      <c r="T27" s="12">
        <v>1329</v>
      </c>
      <c r="U27" s="12">
        <v>58.62</v>
      </c>
      <c r="V27" s="12">
        <v>1405</v>
      </c>
      <c r="W27" s="14">
        <v>-22.13</v>
      </c>
      <c r="X27" s="12">
        <v>652</v>
      </c>
      <c r="Y27" s="16">
        <v>5.595</v>
      </c>
    </row>
    <row r="28" spans="1:26" ht="12.75">
      <c r="A28" s="6">
        <v>2004</v>
      </c>
      <c r="B28" s="11">
        <v>38316</v>
      </c>
      <c r="C28" s="12">
        <v>33.03</v>
      </c>
      <c r="D28" s="12">
        <v>1540</v>
      </c>
      <c r="E28" s="14">
        <v>17.6</v>
      </c>
      <c r="F28" s="12">
        <v>523</v>
      </c>
      <c r="G28" s="12">
        <v>25.54</v>
      </c>
      <c r="H28" s="14">
        <v>81.5</v>
      </c>
      <c r="I28" s="12">
        <v>609</v>
      </c>
      <c r="J28" s="12">
        <v>26.9</v>
      </c>
      <c r="K28" s="12">
        <v>1546</v>
      </c>
      <c r="L28" s="12">
        <v>51.45</v>
      </c>
      <c r="M28" s="12">
        <v>0</v>
      </c>
      <c r="N28" s="12">
        <v>0.851</v>
      </c>
      <c r="O28" s="16">
        <v>21.51</v>
      </c>
      <c r="P28" s="12">
        <v>956</v>
      </c>
      <c r="Q28" s="19">
        <v>334.7</v>
      </c>
      <c r="R28" s="12">
        <v>24.18</v>
      </c>
      <c r="S28" s="14">
        <v>772</v>
      </c>
      <c r="T28" s="12">
        <v>1221</v>
      </c>
      <c r="U28" s="12">
        <v>56.54</v>
      </c>
      <c r="V28" s="12">
        <v>1414</v>
      </c>
      <c r="W28" s="14">
        <v>-25.75</v>
      </c>
      <c r="X28" s="12">
        <v>652</v>
      </c>
      <c r="Y28" s="16">
        <v>4.919</v>
      </c>
      <c r="Z28" s="42"/>
    </row>
    <row r="29" spans="1:26" ht="12.75">
      <c r="A29" s="6">
        <v>2004</v>
      </c>
      <c r="B29" s="11">
        <v>38317</v>
      </c>
      <c r="C29" s="12">
        <v>34.38</v>
      </c>
      <c r="D29" s="12">
        <v>1520</v>
      </c>
      <c r="E29" s="12">
        <v>19.38</v>
      </c>
      <c r="F29" s="12">
        <v>622</v>
      </c>
      <c r="G29" s="12">
        <v>26.82</v>
      </c>
      <c r="H29" s="14">
        <v>84.8</v>
      </c>
      <c r="I29" s="12">
        <v>2305</v>
      </c>
      <c r="J29" s="12">
        <v>28.75</v>
      </c>
      <c r="K29" s="12">
        <v>1720</v>
      </c>
      <c r="L29" s="12">
        <v>53.26</v>
      </c>
      <c r="M29" s="12">
        <v>12</v>
      </c>
      <c r="N29" s="16">
        <v>1.385</v>
      </c>
      <c r="O29" s="13">
        <v>28.26</v>
      </c>
      <c r="P29" s="12">
        <v>2221</v>
      </c>
      <c r="Q29" s="19">
        <v>159.1</v>
      </c>
      <c r="R29" s="12">
        <v>25.88</v>
      </c>
      <c r="S29" s="14">
        <v>883</v>
      </c>
      <c r="T29" s="12">
        <v>1415</v>
      </c>
      <c r="U29" s="12">
        <v>49.36</v>
      </c>
      <c r="V29" s="12">
        <v>1430</v>
      </c>
      <c r="W29" s="12">
        <v>-26.24</v>
      </c>
      <c r="X29" s="12">
        <v>2308</v>
      </c>
      <c r="Y29" s="16">
        <v>5.569</v>
      </c>
      <c r="Z29" s="42">
        <f>SUM(Y29:Y33)</f>
        <v>19.884999999999998</v>
      </c>
    </row>
    <row r="30" spans="1:25" ht="12.75">
      <c r="A30" s="6">
        <v>2004</v>
      </c>
      <c r="B30" s="11">
        <v>38318</v>
      </c>
      <c r="C30" s="14">
        <v>32.7</v>
      </c>
      <c r="D30" s="12">
        <v>1421</v>
      </c>
      <c r="E30" s="12">
        <v>20.87</v>
      </c>
      <c r="F30" s="12">
        <v>451</v>
      </c>
      <c r="G30" s="12">
        <v>25.05</v>
      </c>
      <c r="H30" s="14">
        <v>89.6</v>
      </c>
      <c r="I30" s="12">
        <v>539</v>
      </c>
      <c r="J30" s="12">
        <v>38.91</v>
      </c>
      <c r="K30" s="12">
        <v>1437</v>
      </c>
      <c r="L30" s="14">
        <v>71.4</v>
      </c>
      <c r="M30" s="12">
        <v>1.3</v>
      </c>
      <c r="N30" s="16">
        <v>2.045</v>
      </c>
      <c r="O30" s="13">
        <v>25.56</v>
      </c>
      <c r="P30" s="12">
        <v>2040</v>
      </c>
      <c r="Q30" s="19">
        <v>301.5</v>
      </c>
      <c r="R30" s="12">
        <v>21.04</v>
      </c>
      <c r="S30" s="14">
        <v>843</v>
      </c>
      <c r="T30" s="12">
        <v>1310</v>
      </c>
      <c r="U30" s="12">
        <v>46.52</v>
      </c>
      <c r="V30" s="12">
        <v>1351</v>
      </c>
      <c r="W30" s="12">
        <v>-22.06</v>
      </c>
      <c r="X30" s="12">
        <v>0</v>
      </c>
      <c r="Y30" s="16">
        <v>4.361</v>
      </c>
    </row>
    <row r="31" spans="1:25" ht="12.75">
      <c r="A31" s="6">
        <v>2004</v>
      </c>
      <c r="B31" s="11">
        <v>38319</v>
      </c>
      <c r="C31" s="14">
        <v>28.9</v>
      </c>
      <c r="D31" s="12">
        <v>1555</v>
      </c>
      <c r="E31" s="12">
        <v>19.94</v>
      </c>
      <c r="F31" s="12">
        <v>427</v>
      </c>
      <c r="G31" s="12">
        <v>23.14</v>
      </c>
      <c r="H31" s="14">
        <v>98.4</v>
      </c>
      <c r="I31" s="12">
        <v>640</v>
      </c>
      <c r="J31" s="12">
        <v>59.16</v>
      </c>
      <c r="K31" s="12">
        <v>1550</v>
      </c>
      <c r="L31" s="14">
        <v>87.2</v>
      </c>
      <c r="M31" s="12">
        <v>53.7</v>
      </c>
      <c r="N31" s="16">
        <v>1.891</v>
      </c>
      <c r="O31" s="13">
        <v>29.88</v>
      </c>
      <c r="P31" s="12">
        <v>2156</v>
      </c>
      <c r="Q31" s="19">
        <v>263.8</v>
      </c>
      <c r="R31" s="12">
        <v>18.03</v>
      </c>
      <c r="S31" s="14">
        <v>928</v>
      </c>
      <c r="T31" s="12">
        <v>1238</v>
      </c>
      <c r="U31" s="12">
        <v>39.31</v>
      </c>
      <c r="V31" s="12">
        <v>1303</v>
      </c>
      <c r="W31" s="12">
        <v>-33.04</v>
      </c>
      <c r="X31" s="12">
        <v>243</v>
      </c>
      <c r="Y31" s="16">
        <v>3.099</v>
      </c>
    </row>
    <row r="32" spans="1:25" ht="12.75">
      <c r="A32" s="6">
        <v>2004</v>
      </c>
      <c r="B32" s="11">
        <v>38320</v>
      </c>
      <c r="C32" s="12">
        <v>27.06</v>
      </c>
      <c r="D32" s="12">
        <v>1158</v>
      </c>
      <c r="E32" s="12">
        <v>20.63</v>
      </c>
      <c r="F32" s="12">
        <v>2347</v>
      </c>
      <c r="G32" s="12">
        <v>22.86</v>
      </c>
      <c r="H32" s="14">
        <v>98.4</v>
      </c>
      <c r="I32" s="12">
        <v>408</v>
      </c>
      <c r="J32" s="14">
        <v>70.8</v>
      </c>
      <c r="K32" s="12">
        <v>1236</v>
      </c>
      <c r="L32" s="14">
        <v>90.4</v>
      </c>
      <c r="M32" s="12">
        <v>3.8</v>
      </c>
      <c r="N32" s="16">
        <v>1.249</v>
      </c>
      <c r="O32" s="13">
        <v>21.78</v>
      </c>
      <c r="P32" s="12">
        <v>1122</v>
      </c>
      <c r="Q32" s="19">
        <v>288.6</v>
      </c>
      <c r="R32" s="12">
        <v>13.28</v>
      </c>
      <c r="S32" s="12">
        <v>1033</v>
      </c>
      <c r="T32" s="12">
        <v>1155</v>
      </c>
      <c r="U32" s="12">
        <v>25.2</v>
      </c>
      <c r="V32" s="12">
        <v>1219</v>
      </c>
      <c r="W32" s="12">
        <v>-17.66</v>
      </c>
      <c r="X32" s="12">
        <v>0</v>
      </c>
      <c r="Y32" s="13">
        <v>2.28</v>
      </c>
    </row>
    <row r="33" spans="1:25" ht="12.75">
      <c r="A33" s="6">
        <v>2004</v>
      </c>
      <c r="B33" s="11">
        <v>38321</v>
      </c>
      <c r="C33" s="12">
        <v>29.42</v>
      </c>
      <c r="D33" s="12">
        <v>1629</v>
      </c>
      <c r="E33" s="12">
        <v>17.74</v>
      </c>
      <c r="F33" s="12">
        <v>623</v>
      </c>
      <c r="G33" s="12">
        <v>23.49</v>
      </c>
      <c r="H33" s="14">
        <v>94.1</v>
      </c>
      <c r="I33" s="12">
        <v>10</v>
      </c>
      <c r="J33" s="12">
        <v>44.58</v>
      </c>
      <c r="K33" s="12">
        <v>1806</v>
      </c>
      <c r="L33" s="14">
        <v>71.3</v>
      </c>
      <c r="M33" s="12">
        <v>0</v>
      </c>
      <c r="N33" s="16">
        <v>2.125</v>
      </c>
      <c r="O33" s="16">
        <v>20.97</v>
      </c>
      <c r="P33" s="12">
        <v>918</v>
      </c>
      <c r="Q33" s="19">
        <v>90.2</v>
      </c>
      <c r="R33" s="12">
        <v>25.45</v>
      </c>
      <c r="S33" s="14">
        <v>846</v>
      </c>
      <c r="T33" s="12">
        <v>1331</v>
      </c>
      <c r="U33" s="12">
        <v>50.19</v>
      </c>
      <c r="V33" s="12">
        <v>1349</v>
      </c>
      <c r="W33" s="12">
        <v>-25.01</v>
      </c>
      <c r="X33" s="12">
        <v>700</v>
      </c>
      <c r="Y33" s="16">
        <v>4.576</v>
      </c>
    </row>
    <row r="34" spans="3:25" ht="12.75">
      <c r="C34" s="20">
        <f>AVERAGE(C4:C33)</f>
        <v>29.95766666666667</v>
      </c>
      <c r="E34" s="20">
        <f>AVERAGE(E4:E33)</f>
        <v>18.56133333333333</v>
      </c>
      <c r="G34" s="20">
        <f>AVERAGE(G4:G33)</f>
        <v>23.84033333333333</v>
      </c>
      <c r="H34" s="20">
        <f>AVERAGE(H4:H33)</f>
        <v>92.87666666666668</v>
      </c>
      <c r="J34" s="20">
        <f>AVERAGE(J4:J33)</f>
        <v>44.84733333333334</v>
      </c>
      <c r="L34" s="20">
        <f>AVERAGE(L4:L33)</f>
        <v>71.82333333333332</v>
      </c>
      <c r="M34" s="21">
        <f>SUM(M4:M33)</f>
        <v>183</v>
      </c>
      <c r="Y34" s="21">
        <f>SUM(Y4:Y33)</f>
        <v>116.28400000000002</v>
      </c>
    </row>
  </sheetData>
  <sheetProtection/>
  <mergeCells count="3">
    <mergeCell ref="A1:B1"/>
    <mergeCell ref="A2:A3"/>
    <mergeCell ref="B2:B3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35"/>
  <sheetViews>
    <sheetView view="pageBreakPreview" zoomScale="60" zoomScalePageLayoutView="0" workbookViewId="0" topLeftCell="A1">
      <selection activeCell="O3" sqref="O3"/>
    </sheetView>
  </sheetViews>
  <sheetFormatPr defaultColWidth="9.140625" defaultRowHeight="12.75"/>
  <cols>
    <col min="1" max="1" width="7.140625" style="0" customWidth="1"/>
    <col min="2" max="2" width="8.28125" style="0" customWidth="1"/>
    <col min="3" max="3" width="9.7109375" style="0" customWidth="1"/>
    <col min="6" max="6" width="8.28125" style="0" customWidth="1"/>
    <col min="7" max="7" width="9.7109375" style="0" customWidth="1"/>
    <col min="9" max="9" width="7.28125" style="0" customWidth="1"/>
    <col min="11" max="11" width="7.140625" style="0" customWidth="1"/>
    <col min="13" max="13" width="7.28125" style="0" customWidth="1"/>
    <col min="16" max="16" width="7.7109375" style="0" customWidth="1"/>
    <col min="17" max="17" width="6.57421875" style="0" customWidth="1"/>
    <col min="18" max="18" width="7.28125" style="0" customWidth="1"/>
    <col min="19" max="19" width="8.7109375" style="0" customWidth="1"/>
    <col min="20" max="20" width="8.00390625" style="0" customWidth="1"/>
    <col min="21" max="21" width="8.140625" style="0" customWidth="1"/>
    <col min="22" max="22" width="7.00390625" style="0" customWidth="1"/>
    <col min="23" max="23" width="7.7109375" style="0" customWidth="1"/>
    <col min="24" max="24" width="6.7109375" style="0" customWidth="1"/>
    <col min="25" max="25" width="7.28125" style="0" customWidth="1"/>
  </cols>
  <sheetData>
    <row r="1" spans="1:5" ht="12.75">
      <c r="A1" s="55">
        <v>37987</v>
      </c>
      <c r="B1" s="55"/>
      <c r="C1" s="8">
        <v>1</v>
      </c>
      <c r="E1">
        <v>3.6</v>
      </c>
    </row>
    <row r="2" spans="1:25" ht="33.75">
      <c r="A2" s="56" t="s">
        <v>12</v>
      </c>
      <c r="B2" s="56" t="s">
        <v>13</v>
      </c>
      <c r="C2" s="9" t="s">
        <v>14</v>
      </c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15</v>
      </c>
      <c r="J2" s="9" t="s">
        <v>20</v>
      </c>
      <c r="K2" s="9" t="s">
        <v>17</v>
      </c>
      <c r="L2" s="9" t="s">
        <v>21</v>
      </c>
      <c r="M2" s="10" t="s">
        <v>22</v>
      </c>
      <c r="N2" s="9" t="s">
        <v>23</v>
      </c>
      <c r="O2" s="9" t="s">
        <v>24</v>
      </c>
      <c r="P2" s="9" t="s">
        <v>15</v>
      </c>
      <c r="Q2" s="9" t="s">
        <v>37</v>
      </c>
      <c r="R2" s="9" t="s">
        <v>25</v>
      </c>
      <c r="S2" s="9" t="s">
        <v>26</v>
      </c>
      <c r="T2" s="10" t="s">
        <v>15</v>
      </c>
      <c r="U2" s="9" t="s">
        <v>27</v>
      </c>
      <c r="V2" s="9" t="s">
        <v>15</v>
      </c>
      <c r="W2" s="9" t="s">
        <v>28</v>
      </c>
      <c r="X2" s="9" t="s">
        <v>17</v>
      </c>
      <c r="Y2" s="10" t="s">
        <v>29</v>
      </c>
    </row>
    <row r="3" spans="1:25" ht="12.75">
      <c r="A3" s="57"/>
      <c r="B3" s="57"/>
      <c r="C3" s="10" t="s">
        <v>30</v>
      </c>
      <c r="D3" s="10"/>
      <c r="E3" s="10" t="s">
        <v>30</v>
      </c>
      <c r="F3" s="10"/>
      <c r="G3" s="10" t="s">
        <v>30</v>
      </c>
      <c r="H3" s="10" t="s">
        <v>31</v>
      </c>
      <c r="I3" s="10"/>
      <c r="J3" s="10" t="s">
        <v>31</v>
      </c>
      <c r="K3" s="10"/>
      <c r="L3" s="10" t="s">
        <v>31</v>
      </c>
      <c r="M3" s="10" t="s">
        <v>32</v>
      </c>
      <c r="N3" s="10" t="s">
        <v>33</v>
      </c>
      <c r="O3" s="10" t="s">
        <v>51</v>
      </c>
      <c r="P3" s="10"/>
      <c r="Q3" s="10"/>
      <c r="R3" s="10" t="s">
        <v>34</v>
      </c>
      <c r="S3" s="10"/>
      <c r="T3" s="10"/>
      <c r="U3" s="10"/>
      <c r="V3" s="10"/>
      <c r="W3" s="10"/>
      <c r="X3" s="10"/>
      <c r="Y3" s="10" t="s">
        <v>32</v>
      </c>
    </row>
    <row r="4" spans="1:25" ht="12.75">
      <c r="A4" s="6">
        <v>2004</v>
      </c>
      <c r="B4" s="11">
        <v>38322</v>
      </c>
      <c r="C4" s="12">
        <v>30.93</v>
      </c>
      <c r="D4" s="12">
        <v>1640</v>
      </c>
      <c r="E4" s="12">
        <v>17.41</v>
      </c>
      <c r="F4" s="12">
        <v>624</v>
      </c>
      <c r="G4" s="12">
        <v>24.15</v>
      </c>
      <c r="H4" s="14">
        <v>89.8</v>
      </c>
      <c r="I4" s="12">
        <v>630</v>
      </c>
      <c r="J4" s="12">
        <v>36.86</v>
      </c>
      <c r="K4" s="12">
        <v>1545</v>
      </c>
      <c r="L4" s="12">
        <v>65.99</v>
      </c>
      <c r="M4" s="12">
        <v>0</v>
      </c>
      <c r="N4" s="16">
        <v>2.126</v>
      </c>
      <c r="O4" s="16">
        <v>19.89</v>
      </c>
      <c r="P4" s="12">
        <v>245</v>
      </c>
      <c r="Q4" s="19">
        <v>108.6</v>
      </c>
      <c r="R4" s="12">
        <v>26.77</v>
      </c>
      <c r="S4" s="14">
        <v>867</v>
      </c>
      <c r="T4" s="12">
        <v>1254</v>
      </c>
      <c r="U4" s="12">
        <v>54.46</v>
      </c>
      <c r="V4" s="12">
        <v>1434</v>
      </c>
      <c r="W4" s="14">
        <v>-24.68</v>
      </c>
      <c r="X4" s="12">
        <v>703</v>
      </c>
      <c r="Y4" s="16">
        <v>5.128</v>
      </c>
    </row>
    <row r="5" spans="1:25" ht="12.75">
      <c r="A5" s="6">
        <v>2004</v>
      </c>
      <c r="B5" s="11">
        <v>38323</v>
      </c>
      <c r="C5" s="12">
        <v>29.47</v>
      </c>
      <c r="D5" s="12">
        <v>1616</v>
      </c>
      <c r="E5" s="12">
        <v>19.13</v>
      </c>
      <c r="F5" s="12">
        <v>629</v>
      </c>
      <c r="G5" s="12">
        <v>23.37</v>
      </c>
      <c r="H5" s="14">
        <v>92.2</v>
      </c>
      <c r="I5" s="12">
        <v>630</v>
      </c>
      <c r="J5" s="12">
        <v>48.27</v>
      </c>
      <c r="K5" s="12">
        <v>1544</v>
      </c>
      <c r="L5" s="14">
        <v>73.1</v>
      </c>
      <c r="M5" s="12">
        <v>0</v>
      </c>
      <c r="N5" s="16">
        <v>2.242</v>
      </c>
      <c r="O5" s="16">
        <v>23.13</v>
      </c>
      <c r="P5" s="12">
        <v>1705</v>
      </c>
      <c r="Q5" s="19">
        <v>46.26</v>
      </c>
      <c r="R5" s="12">
        <v>20.69</v>
      </c>
      <c r="S5" s="14">
        <v>820</v>
      </c>
      <c r="T5" s="12">
        <v>1341</v>
      </c>
      <c r="U5" s="12">
        <v>35.97</v>
      </c>
      <c r="V5" s="12">
        <v>1527</v>
      </c>
      <c r="W5" s="14">
        <v>-19.76</v>
      </c>
      <c r="X5" s="12">
        <v>634</v>
      </c>
      <c r="Y5" s="16">
        <v>3.891</v>
      </c>
    </row>
    <row r="6" spans="1:25" ht="12.75">
      <c r="A6" s="6">
        <v>2004</v>
      </c>
      <c r="B6" s="11">
        <v>38324</v>
      </c>
      <c r="C6" s="12">
        <v>27.44</v>
      </c>
      <c r="D6" s="12">
        <v>1446</v>
      </c>
      <c r="E6" s="12">
        <v>19.31</v>
      </c>
      <c r="F6" s="12">
        <v>246</v>
      </c>
      <c r="G6" s="12">
        <v>21.07</v>
      </c>
      <c r="H6" s="14">
        <v>98</v>
      </c>
      <c r="I6" s="12">
        <v>729</v>
      </c>
      <c r="J6" s="12">
        <v>62.85</v>
      </c>
      <c r="K6" s="12">
        <v>1446</v>
      </c>
      <c r="L6" s="14">
        <v>91.7</v>
      </c>
      <c r="M6" s="12">
        <v>12.9</v>
      </c>
      <c r="N6" s="16">
        <v>1.698</v>
      </c>
      <c r="O6" s="13">
        <v>27.18</v>
      </c>
      <c r="P6" s="12">
        <v>1024</v>
      </c>
      <c r="Q6" s="19">
        <v>347.2</v>
      </c>
      <c r="R6" s="12">
        <v>12.47</v>
      </c>
      <c r="S6" s="14">
        <v>1083</v>
      </c>
      <c r="T6" s="12">
        <v>1340</v>
      </c>
      <c r="U6" s="12">
        <v>33.93</v>
      </c>
      <c r="V6" s="12">
        <v>1506</v>
      </c>
      <c r="W6" s="14">
        <v>-17.3</v>
      </c>
      <c r="X6" s="12">
        <v>724</v>
      </c>
      <c r="Y6" s="16">
        <v>2.048</v>
      </c>
    </row>
    <row r="7" spans="1:25" ht="12.75">
      <c r="A7" s="6">
        <v>2004</v>
      </c>
      <c r="B7" s="11">
        <v>38325</v>
      </c>
      <c r="C7" s="12">
        <v>31.05</v>
      </c>
      <c r="D7" s="12">
        <v>1639</v>
      </c>
      <c r="E7" s="12">
        <v>18.79</v>
      </c>
      <c r="F7" s="12">
        <v>339</v>
      </c>
      <c r="G7" s="12">
        <v>23.38</v>
      </c>
      <c r="H7" s="14">
        <v>98</v>
      </c>
      <c r="I7" s="12">
        <v>342</v>
      </c>
      <c r="J7" s="12">
        <v>47.87</v>
      </c>
      <c r="K7" s="12">
        <v>1640</v>
      </c>
      <c r="L7" s="14">
        <v>82.7</v>
      </c>
      <c r="M7" s="12">
        <v>2.4</v>
      </c>
      <c r="N7" s="16">
        <v>1.491</v>
      </c>
      <c r="O7" s="16">
        <v>18.27</v>
      </c>
      <c r="P7" s="12">
        <v>1039</v>
      </c>
      <c r="Q7" s="19">
        <v>286.1</v>
      </c>
      <c r="R7" s="12">
        <v>21.13</v>
      </c>
      <c r="S7" s="14">
        <v>1005</v>
      </c>
      <c r="T7" s="12">
        <v>1300</v>
      </c>
      <c r="U7" s="14">
        <v>40.6</v>
      </c>
      <c r="V7" s="12">
        <v>1557</v>
      </c>
      <c r="W7" s="14">
        <v>-17.33</v>
      </c>
      <c r="X7" s="12">
        <v>403</v>
      </c>
      <c r="Y7" s="16">
        <v>3.832</v>
      </c>
    </row>
    <row r="8" spans="1:25" ht="12.75">
      <c r="A8" s="6">
        <v>2004</v>
      </c>
      <c r="B8" s="11">
        <v>38326</v>
      </c>
      <c r="C8" s="12">
        <v>31.44</v>
      </c>
      <c r="D8" s="12">
        <v>1640</v>
      </c>
      <c r="E8" s="12">
        <v>19.51</v>
      </c>
      <c r="F8" s="12">
        <v>626</v>
      </c>
      <c r="G8" s="12">
        <v>24.34</v>
      </c>
      <c r="H8" s="14">
        <v>98.5</v>
      </c>
      <c r="I8" s="12">
        <v>642</v>
      </c>
      <c r="J8" s="12">
        <v>44.91</v>
      </c>
      <c r="K8" s="12">
        <v>1641</v>
      </c>
      <c r="L8" s="14">
        <v>79.5</v>
      </c>
      <c r="M8" s="12">
        <v>0.2</v>
      </c>
      <c r="N8" s="16">
        <v>1.102</v>
      </c>
      <c r="O8" s="13">
        <v>30.96</v>
      </c>
      <c r="P8" s="12">
        <v>1835</v>
      </c>
      <c r="Q8" s="19">
        <v>338.6</v>
      </c>
      <c r="R8" s="12">
        <v>23.42</v>
      </c>
      <c r="S8" s="14">
        <v>1062</v>
      </c>
      <c r="T8" s="12">
        <v>1238</v>
      </c>
      <c r="U8" s="12">
        <v>50.09</v>
      </c>
      <c r="V8" s="12">
        <v>1402</v>
      </c>
      <c r="W8" s="14">
        <v>-15.25</v>
      </c>
      <c r="X8" s="12">
        <v>700</v>
      </c>
      <c r="Y8" s="16">
        <v>4.372</v>
      </c>
    </row>
    <row r="9" spans="1:25" ht="12.75">
      <c r="A9" s="6">
        <v>2004</v>
      </c>
      <c r="B9" s="11">
        <v>38327</v>
      </c>
      <c r="C9" s="14">
        <v>32.4</v>
      </c>
      <c r="D9" s="12">
        <v>1539</v>
      </c>
      <c r="E9" s="12">
        <v>19.36</v>
      </c>
      <c r="F9" s="12">
        <v>624</v>
      </c>
      <c r="G9" s="12">
        <v>24.65</v>
      </c>
      <c r="H9" s="14">
        <v>97.4</v>
      </c>
      <c r="I9" s="12">
        <v>635</v>
      </c>
      <c r="J9" s="12">
        <v>41.61</v>
      </c>
      <c r="K9" s="12">
        <v>1540</v>
      </c>
      <c r="L9" s="14">
        <v>75.8</v>
      </c>
      <c r="M9" s="12">
        <v>0.7</v>
      </c>
      <c r="N9" s="16">
        <v>1.454</v>
      </c>
      <c r="O9" s="13">
        <v>21.24</v>
      </c>
      <c r="P9" s="12">
        <v>1702</v>
      </c>
      <c r="Q9" s="19">
        <v>279.2</v>
      </c>
      <c r="R9" s="12">
        <v>21.64</v>
      </c>
      <c r="S9" s="14">
        <v>1028</v>
      </c>
      <c r="T9" s="12">
        <v>1329</v>
      </c>
      <c r="U9" s="12">
        <v>46.21</v>
      </c>
      <c r="V9" s="12">
        <v>1448</v>
      </c>
      <c r="W9" s="14">
        <v>-18.95</v>
      </c>
      <c r="X9" s="12">
        <v>650</v>
      </c>
      <c r="Y9" s="16">
        <v>4.508</v>
      </c>
    </row>
    <row r="10" spans="1:25" ht="12.75">
      <c r="A10" s="6">
        <v>2004</v>
      </c>
      <c r="B10" s="11">
        <v>38328</v>
      </c>
      <c r="C10" s="12">
        <v>30.38</v>
      </c>
      <c r="D10" s="12">
        <v>1506</v>
      </c>
      <c r="E10" s="12">
        <v>19.83</v>
      </c>
      <c r="F10" s="12">
        <v>559</v>
      </c>
      <c r="G10" s="12">
        <v>24.14</v>
      </c>
      <c r="H10" s="14">
        <v>97.6</v>
      </c>
      <c r="I10" s="12">
        <v>2350</v>
      </c>
      <c r="J10" s="12">
        <v>51.44</v>
      </c>
      <c r="K10" s="12">
        <v>1522</v>
      </c>
      <c r="L10" s="14">
        <v>79.9</v>
      </c>
      <c r="M10" s="12">
        <v>7.7</v>
      </c>
      <c r="N10" s="13">
        <v>1.92</v>
      </c>
      <c r="O10" s="13">
        <v>32.292</v>
      </c>
      <c r="P10" s="12">
        <v>2038</v>
      </c>
      <c r="Q10" s="19">
        <v>181.6</v>
      </c>
      <c r="R10" s="12">
        <v>26.35</v>
      </c>
      <c r="S10" s="14">
        <v>1003</v>
      </c>
      <c r="T10" s="12">
        <v>1250</v>
      </c>
      <c r="U10" s="12">
        <v>44.32</v>
      </c>
      <c r="V10" s="12">
        <v>1511</v>
      </c>
      <c r="W10" s="14">
        <v>-19.91</v>
      </c>
      <c r="X10" s="12">
        <v>2315</v>
      </c>
      <c r="Y10" s="16">
        <v>4.862</v>
      </c>
    </row>
    <row r="11" spans="1:25" ht="12.75">
      <c r="A11" s="6">
        <v>2004</v>
      </c>
      <c r="B11" s="11">
        <v>38329</v>
      </c>
      <c r="C11" s="12">
        <v>30.69</v>
      </c>
      <c r="D11" s="12">
        <v>1627</v>
      </c>
      <c r="E11" s="12">
        <v>19.42</v>
      </c>
      <c r="F11" s="12">
        <v>517</v>
      </c>
      <c r="G11" s="12">
        <v>23.45</v>
      </c>
      <c r="H11" s="14">
        <v>98.5</v>
      </c>
      <c r="I11" s="12">
        <v>741</v>
      </c>
      <c r="J11" s="12">
        <v>50.25</v>
      </c>
      <c r="K11" s="12">
        <v>1521</v>
      </c>
      <c r="L11" s="14">
        <v>83.4</v>
      </c>
      <c r="M11" s="12">
        <v>3.6</v>
      </c>
      <c r="N11" s="13">
        <v>1.4</v>
      </c>
      <c r="O11" s="13">
        <v>38.52</v>
      </c>
      <c r="P11" s="12">
        <v>1833</v>
      </c>
      <c r="Q11" s="19">
        <v>178.2</v>
      </c>
      <c r="R11" s="12">
        <v>23.69</v>
      </c>
      <c r="S11" s="14">
        <v>1005</v>
      </c>
      <c r="T11" s="12">
        <v>1301</v>
      </c>
      <c r="U11" s="12">
        <v>43.38</v>
      </c>
      <c r="V11" s="12">
        <v>1415</v>
      </c>
      <c r="W11" s="14">
        <v>-18.27</v>
      </c>
      <c r="X11" s="12">
        <v>0</v>
      </c>
      <c r="Y11" s="16">
        <v>4.359</v>
      </c>
    </row>
    <row r="12" spans="1:25" ht="12.75">
      <c r="A12" s="6">
        <v>2004</v>
      </c>
      <c r="B12" s="11">
        <v>38330</v>
      </c>
      <c r="C12" s="12">
        <v>30.06</v>
      </c>
      <c r="D12" s="12">
        <v>1509</v>
      </c>
      <c r="E12" s="12">
        <v>19.04</v>
      </c>
      <c r="F12" s="12">
        <v>730</v>
      </c>
      <c r="G12" s="12">
        <v>22.79</v>
      </c>
      <c r="H12" s="14">
        <v>98.5</v>
      </c>
      <c r="I12" s="12">
        <v>908</v>
      </c>
      <c r="J12" s="12">
        <v>56.25</v>
      </c>
      <c r="K12" s="12">
        <v>1520</v>
      </c>
      <c r="L12" s="14">
        <v>88.7</v>
      </c>
      <c r="M12" s="19">
        <v>22.5</v>
      </c>
      <c r="N12" s="13">
        <v>1.347</v>
      </c>
      <c r="O12" s="13">
        <v>24.48</v>
      </c>
      <c r="P12" s="12">
        <v>353</v>
      </c>
      <c r="Q12" s="19">
        <v>217</v>
      </c>
      <c r="R12" s="12">
        <v>19.04</v>
      </c>
      <c r="S12" s="14">
        <v>1006</v>
      </c>
      <c r="T12" s="12">
        <v>1316</v>
      </c>
      <c r="U12" s="12">
        <v>45.83</v>
      </c>
      <c r="V12" s="12">
        <v>1335</v>
      </c>
      <c r="W12" s="14">
        <v>-27.25</v>
      </c>
      <c r="X12" s="12">
        <v>821</v>
      </c>
      <c r="Y12" s="16">
        <v>3.347</v>
      </c>
    </row>
    <row r="13" spans="1:25" ht="12.75">
      <c r="A13" s="6">
        <v>2004</v>
      </c>
      <c r="B13" s="11">
        <v>38331</v>
      </c>
      <c r="C13" s="14">
        <v>27</v>
      </c>
      <c r="D13" s="12">
        <v>1307</v>
      </c>
      <c r="E13" s="12">
        <v>19.35</v>
      </c>
      <c r="F13" s="12">
        <v>2121</v>
      </c>
      <c r="G13" s="12">
        <v>21.42</v>
      </c>
      <c r="H13" s="14">
        <v>98.7</v>
      </c>
      <c r="I13" s="12">
        <v>652</v>
      </c>
      <c r="J13" s="14">
        <v>72.3</v>
      </c>
      <c r="K13" s="12">
        <v>1304</v>
      </c>
      <c r="L13" s="12">
        <v>94.3</v>
      </c>
      <c r="M13" s="12">
        <v>43.6</v>
      </c>
      <c r="N13" s="16">
        <v>1.166</v>
      </c>
      <c r="O13" s="16">
        <v>22.05</v>
      </c>
      <c r="P13" s="12">
        <v>1411</v>
      </c>
      <c r="Q13" s="19">
        <v>269.8</v>
      </c>
      <c r="R13" s="14">
        <v>11.7</v>
      </c>
      <c r="S13" s="14">
        <v>1130</v>
      </c>
      <c r="T13" s="12">
        <v>1229</v>
      </c>
      <c r="U13" s="12">
        <v>26.12</v>
      </c>
      <c r="V13" s="12">
        <v>1353</v>
      </c>
      <c r="W13" s="14">
        <v>-35.84</v>
      </c>
      <c r="X13" s="12">
        <v>120</v>
      </c>
      <c r="Y13" s="13">
        <v>1.982</v>
      </c>
    </row>
    <row r="14" spans="1:26" ht="12.75">
      <c r="A14" s="6">
        <v>2004</v>
      </c>
      <c r="B14" s="11">
        <v>38332</v>
      </c>
      <c r="C14" s="14">
        <v>28</v>
      </c>
      <c r="D14" s="12">
        <v>1718</v>
      </c>
      <c r="E14" s="12">
        <v>18.84</v>
      </c>
      <c r="F14" s="12">
        <v>632</v>
      </c>
      <c r="G14" s="12">
        <v>22.09</v>
      </c>
      <c r="H14" s="14">
        <v>98.5</v>
      </c>
      <c r="I14" s="12">
        <v>435</v>
      </c>
      <c r="J14" s="12">
        <v>48.01</v>
      </c>
      <c r="K14" s="12">
        <v>1636</v>
      </c>
      <c r="L14" s="12">
        <v>81.2</v>
      </c>
      <c r="M14" s="12">
        <v>0</v>
      </c>
      <c r="N14" s="16">
        <v>1.504</v>
      </c>
      <c r="O14" s="16">
        <v>18.81</v>
      </c>
      <c r="P14" s="12">
        <v>1344</v>
      </c>
      <c r="Q14" s="19">
        <v>128.6</v>
      </c>
      <c r="R14" s="12">
        <v>20.57</v>
      </c>
      <c r="S14" s="14">
        <v>990</v>
      </c>
      <c r="T14" s="12">
        <v>1205</v>
      </c>
      <c r="U14" s="12">
        <v>38.19</v>
      </c>
      <c r="V14" s="12">
        <v>1529</v>
      </c>
      <c r="W14" s="14">
        <v>-19.08</v>
      </c>
      <c r="X14" s="12">
        <v>2359</v>
      </c>
      <c r="Y14" s="13">
        <v>3.614</v>
      </c>
      <c r="Z14" s="17"/>
    </row>
    <row r="15" spans="1:25" ht="12.75">
      <c r="A15" s="6">
        <v>2004</v>
      </c>
      <c r="B15" s="11">
        <v>38333</v>
      </c>
      <c r="C15" s="12">
        <v>29.51</v>
      </c>
      <c r="D15" s="12">
        <v>1603</v>
      </c>
      <c r="E15" s="12">
        <v>15.94</v>
      </c>
      <c r="F15" s="12">
        <v>633</v>
      </c>
      <c r="G15" s="12">
        <v>22.53</v>
      </c>
      <c r="H15" s="14">
        <v>93.6</v>
      </c>
      <c r="I15" s="12">
        <v>632</v>
      </c>
      <c r="J15" s="12">
        <v>41.02</v>
      </c>
      <c r="K15" s="12">
        <v>1713</v>
      </c>
      <c r="L15" s="12">
        <v>68.66</v>
      </c>
      <c r="M15" s="12">
        <v>0</v>
      </c>
      <c r="N15" s="16">
        <v>1.914</v>
      </c>
      <c r="O15" s="16">
        <v>19.35</v>
      </c>
      <c r="P15" s="12">
        <v>824</v>
      </c>
      <c r="Q15" s="19">
        <v>105.3</v>
      </c>
      <c r="R15" s="12">
        <v>27.91</v>
      </c>
      <c r="S15" s="14">
        <v>924</v>
      </c>
      <c r="T15" s="12">
        <v>1311</v>
      </c>
      <c r="U15" s="12">
        <v>49.8</v>
      </c>
      <c r="V15" s="12">
        <v>1420</v>
      </c>
      <c r="W15" s="14">
        <v>-26.13</v>
      </c>
      <c r="X15" s="12">
        <v>622</v>
      </c>
      <c r="Y15" s="13">
        <v>5</v>
      </c>
    </row>
    <row r="16" spans="1:25" ht="12.75">
      <c r="A16" s="6">
        <v>2004</v>
      </c>
      <c r="B16" s="11">
        <v>38334</v>
      </c>
      <c r="C16" s="12">
        <v>30.63</v>
      </c>
      <c r="D16" s="12">
        <v>1637</v>
      </c>
      <c r="E16" s="12">
        <v>16.69</v>
      </c>
      <c r="F16" s="12">
        <v>547</v>
      </c>
      <c r="G16" s="12">
        <v>23.76</v>
      </c>
      <c r="H16" s="14">
        <v>93.6</v>
      </c>
      <c r="I16" s="12">
        <v>538</v>
      </c>
      <c r="J16" s="12">
        <v>30.79</v>
      </c>
      <c r="K16" s="12">
        <v>1539</v>
      </c>
      <c r="L16" s="14">
        <v>62.4</v>
      </c>
      <c r="M16" s="12">
        <v>0</v>
      </c>
      <c r="N16" s="16">
        <v>1.372</v>
      </c>
      <c r="O16" s="16">
        <v>15.03</v>
      </c>
      <c r="P16" s="12">
        <v>1611</v>
      </c>
      <c r="Q16" s="19">
        <v>159.8</v>
      </c>
      <c r="R16" s="12">
        <v>29.09</v>
      </c>
      <c r="S16" s="14">
        <v>870</v>
      </c>
      <c r="T16" s="12">
        <v>1318</v>
      </c>
      <c r="U16" s="12">
        <v>49.48</v>
      </c>
      <c r="V16" s="12">
        <v>1505</v>
      </c>
      <c r="W16" s="14">
        <v>-23.19</v>
      </c>
      <c r="X16" s="12">
        <v>653</v>
      </c>
      <c r="Y16" s="13">
        <v>5.62</v>
      </c>
    </row>
    <row r="17" spans="1:25" ht="12.75">
      <c r="A17" s="6">
        <v>2004</v>
      </c>
      <c r="B17" s="11">
        <v>38335</v>
      </c>
      <c r="C17" s="12">
        <v>32.58</v>
      </c>
      <c r="D17" s="12">
        <v>1610</v>
      </c>
      <c r="E17" s="12">
        <v>17.59</v>
      </c>
      <c r="F17" s="12">
        <v>610</v>
      </c>
      <c r="G17" s="12">
        <v>25.16</v>
      </c>
      <c r="H17" s="14">
        <v>80.8</v>
      </c>
      <c r="I17" s="12">
        <v>610</v>
      </c>
      <c r="J17" s="12">
        <v>33.17</v>
      </c>
      <c r="K17" s="12">
        <v>1742</v>
      </c>
      <c r="L17" s="12">
        <v>56.16</v>
      </c>
      <c r="M17" s="12">
        <v>0</v>
      </c>
      <c r="N17" s="16">
        <v>1.373</v>
      </c>
      <c r="O17" s="16">
        <v>18.81</v>
      </c>
      <c r="P17" s="12">
        <v>1020</v>
      </c>
      <c r="Q17" s="19">
        <v>37.19</v>
      </c>
      <c r="R17" s="12">
        <v>27.4</v>
      </c>
      <c r="S17" s="14">
        <v>815</v>
      </c>
      <c r="T17" s="12">
        <v>1414</v>
      </c>
      <c r="U17" s="12">
        <v>54.51</v>
      </c>
      <c r="V17" s="12">
        <v>1433</v>
      </c>
      <c r="W17" s="14">
        <v>-23.16</v>
      </c>
      <c r="X17" s="12">
        <v>705</v>
      </c>
      <c r="Y17" s="16">
        <v>5.503</v>
      </c>
    </row>
    <row r="18" spans="1:25" ht="12.75">
      <c r="A18" s="6">
        <v>2004</v>
      </c>
      <c r="B18" s="11">
        <v>38336</v>
      </c>
      <c r="C18" s="12">
        <v>33.29</v>
      </c>
      <c r="D18" s="12">
        <v>1517</v>
      </c>
      <c r="E18" s="12">
        <v>20.12</v>
      </c>
      <c r="F18" s="12">
        <v>635</v>
      </c>
      <c r="G18" s="12">
        <v>24.57</v>
      </c>
      <c r="H18" s="14">
        <v>87.9</v>
      </c>
      <c r="I18" s="12">
        <v>2359</v>
      </c>
      <c r="J18" s="12">
        <v>41.15</v>
      </c>
      <c r="K18" s="12">
        <v>1515</v>
      </c>
      <c r="L18" s="12">
        <v>69.87</v>
      </c>
      <c r="M18" s="12">
        <v>1.5</v>
      </c>
      <c r="N18" s="16">
        <v>1.765</v>
      </c>
      <c r="O18" s="13">
        <v>27.971999999999998</v>
      </c>
      <c r="P18" s="12">
        <v>1549</v>
      </c>
      <c r="Q18" s="19">
        <v>334.6</v>
      </c>
      <c r="R18" s="12">
        <v>20.78</v>
      </c>
      <c r="S18" s="14">
        <v>1008</v>
      </c>
      <c r="T18" s="12">
        <v>1257</v>
      </c>
      <c r="U18" s="12">
        <v>46.79</v>
      </c>
      <c r="V18" s="12">
        <v>1434</v>
      </c>
      <c r="W18" s="14">
        <v>-20.04</v>
      </c>
      <c r="X18" s="12">
        <v>408</v>
      </c>
      <c r="Y18" s="16">
        <v>4.213</v>
      </c>
    </row>
    <row r="19" spans="1:25" ht="12.75">
      <c r="A19" s="6">
        <v>2004</v>
      </c>
      <c r="B19" s="11">
        <v>38337</v>
      </c>
      <c r="C19" s="12">
        <v>32.24</v>
      </c>
      <c r="D19" s="12">
        <v>1609</v>
      </c>
      <c r="E19" s="12">
        <v>19.84</v>
      </c>
      <c r="F19" s="12">
        <v>632</v>
      </c>
      <c r="G19" s="12">
        <v>25.81</v>
      </c>
      <c r="H19" s="14">
        <v>96.9</v>
      </c>
      <c r="I19" s="44">
        <v>617</v>
      </c>
      <c r="J19" s="12">
        <v>40.95</v>
      </c>
      <c r="K19" s="12">
        <v>1622</v>
      </c>
      <c r="L19" s="14">
        <v>71.5</v>
      </c>
      <c r="M19" s="12">
        <v>0</v>
      </c>
      <c r="N19" s="13">
        <v>1.25</v>
      </c>
      <c r="O19" s="13">
        <v>20.7</v>
      </c>
      <c r="P19" s="12">
        <v>1317</v>
      </c>
      <c r="Q19" s="19">
        <v>289</v>
      </c>
      <c r="R19" s="12">
        <v>27.09</v>
      </c>
      <c r="S19" s="14">
        <v>921</v>
      </c>
      <c r="T19" s="12">
        <v>1316</v>
      </c>
      <c r="U19" s="12">
        <v>48.07</v>
      </c>
      <c r="V19" s="12">
        <v>1441</v>
      </c>
      <c r="W19" s="14">
        <v>-17.41</v>
      </c>
      <c r="X19" s="12">
        <v>706</v>
      </c>
      <c r="Y19" s="16">
        <v>5.189</v>
      </c>
    </row>
    <row r="20" spans="1:25" ht="12.75">
      <c r="A20" s="6">
        <v>2004</v>
      </c>
      <c r="B20" s="11">
        <v>38338</v>
      </c>
      <c r="C20" s="12">
        <v>32.75</v>
      </c>
      <c r="D20" s="12">
        <v>1653</v>
      </c>
      <c r="E20" s="12">
        <v>20.91</v>
      </c>
      <c r="F20" s="12">
        <v>607</v>
      </c>
      <c r="G20" s="12">
        <v>26.28</v>
      </c>
      <c r="H20" s="14">
        <v>92.2</v>
      </c>
      <c r="I20" s="12">
        <v>536</v>
      </c>
      <c r="J20" s="12">
        <v>36.47</v>
      </c>
      <c r="K20" s="12">
        <v>1723</v>
      </c>
      <c r="L20" s="12">
        <v>68.57</v>
      </c>
      <c r="M20" s="12">
        <v>6.7</v>
      </c>
      <c r="N20" s="13">
        <v>1.305</v>
      </c>
      <c r="O20" s="13">
        <v>36.9</v>
      </c>
      <c r="P20" s="12">
        <v>335</v>
      </c>
      <c r="Q20" s="19">
        <v>241.8</v>
      </c>
      <c r="R20" s="12">
        <v>26.18</v>
      </c>
      <c r="S20" s="14">
        <v>1025</v>
      </c>
      <c r="T20" s="12">
        <v>1305</v>
      </c>
      <c r="U20" s="12">
        <v>51.88</v>
      </c>
      <c r="V20" s="12">
        <v>1445</v>
      </c>
      <c r="W20" s="14">
        <v>-22.56</v>
      </c>
      <c r="X20" s="12">
        <v>413</v>
      </c>
      <c r="Y20" s="13">
        <v>5.04</v>
      </c>
    </row>
    <row r="21" spans="1:25" ht="12.75">
      <c r="A21" s="6">
        <v>2004</v>
      </c>
      <c r="B21" s="11">
        <v>38339</v>
      </c>
      <c r="C21" s="12">
        <v>33.15</v>
      </c>
      <c r="D21" s="12">
        <v>1605</v>
      </c>
      <c r="E21" s="12">
        <v>20.49</v>
      </c>
      <c r="F21" s="12">
        <v>652</v>
      </c>
      <c r="G21" s="12">
        <v>25.28</v>
      </c>
      <c r="H21" s="14">
        <v>95.7</v>
      </c>
      <c r="I21" s="12">
        <v>2346</v>
      </c>
      <c r="J21" s="12">
        <v>41.08</v>
      </c>
      <c r="K21" s="12">
        <v>1630</v>
      </c>
      <c r="L21" s="14">
        <v>75</v>
      </c>
      <c r="M21" s="19">
        <v>2</v>
      </c>
      <c r="N21" s="13">
        <v>1.842</v>
      </c>
      <c r="O21" s="13">
        <v>27.432000000000002</v>
      </c>
      <c r="P21" s="12">
        <v>1811</v>
      </c>
      <c r="Q21" s="19">
        <v>167.4</v>
      </c>
      <c r="R21" s="12">
        <v>23.08</v>
      </c>
      <c r="S21" s="14">
        <v>1001</v>
      </c>
      <c r="T21" s="12">
        <v>1317</v>
      </c>
      <c r="U21" s="12">
        <v>41.46</v>
      </c>
      <c r="V21" s="12">
        <v>1641</v>
      </c>
      <c r="W21" s="14">
        <v>-16.69</v>
      </c>
      <c r="X21" s="12">
        <v>703</v>
      </c>
      <c r="Y21" s="13">
        <v>4.52</v>
      </c>
    </row>
    <row r="22" spans="1:27" ht="12.75">
      <c r="A22" s="6">
        <v>2004</v>
      </c>
      <c r="B22" s="11">
        <v>38340</v>
      </c>
      <c r="C22" s="12">
        <v>29.13</v>
      </c>
      <c r="D22" s="12">
        <v>1651</v>
      </c>
      <c r="E22" s="12">
        <v>20.5</v>
      </c>
      <c r="F22" s="12">
        <v>441</v>
      </c>
      <c r="G22" s="12">
        <v>23.65</v>
      </c>
      <c r="H22" s="14">
        <v>98</v>
      </c>
      <c r="I22" s="12">
        <v>330</v>
      </c>
      <c r="J22" s="12">
        <v>57.51</v>
      </c>
      <c r="K22" s="12">
        <v>1715</v>
      </c>
      <c r="L22" s="14">
        <v>83.6</v>
      </c>
      <c r="M22" s="12">
        <v>1.9</v>
      </c>
      <c r="N22" s="13">
        <v>1.898</v>
      </c>
      <c r="O22" s="13">
        <v>22.86</v>
      </c>
      <c r="P22" s="12">
        <v>2118</v>
      </c>
      <c r="Q22" s="19">
        <v>311.4</v>
      </c>
      <c r="R22" s="12">
        <v>17.62</v>
      </c>
      <c r="S22" s="14">
        <v>1065</v>
      </c>
      <c r="T22" s="12">
        <v>1345</v>
      </c>
      <c r="U22" s="12">
        <v>20.8</v>
      </c>
      <c r="V22" s="12">
        <v>1447</v>
      </c>
      <c r="W22" s="14">
        <v>-15.45</v>
      </c>
      <c r="X22" s="12">
        <v>539</v>
      </c>
      <c r="Y22" s="13">
        <v>3.19</v>
      </c>
      <c r="AA22" s="42"/>
    </row>
    <row r="23" spans="1:25" ht="12.75">
      <c r="A23" s="6">
        <v>2004</v>
      </c>
      <c r="B23" s="11">
        <v>38341</v>
      </c>
      <c r="C23" s="12">
        <v>30.66</v>
      </c>
      <c r="D23" s="12">
        <v>1457</v>
      </c>
      <c r="E23" s="12">
        <v>20.72</v>
      </c>
      <c r="F23" s="12">
        <v>318</v>
      </c>
      <c r="G23" s="12">
        <v>23.35</v>
      </c>
      <c r="H23" s="14">
        <v>97.8</v>
      </c>
      <c r="I23" s="12">
        <v>2234</v>
      </c>
      <c r="J23" s="12">
        <v>53.28</v>
      </c>
      <c r="K23" s="12">
        <v>1458</v>
      </c>
      <c r="L23" s="14">
        <v>88</v>
      </c>
      <c r="M23" s="12">
        <v>15.7</v>
      </c>
      <c r="N23" s="13">
        <v>1.453</v>
      </c>
      <c r="O23" s="13">
        <v>29.052000000000003</v>
      </c>
      <c r="P23" s="12">
        <v>1643</v>
      </c>
      <c r="Q23" s="19">
        <v>191.8</v>
      </c>
      <c r="R23" s="12">
        <v>16.84</v>
      </c>
      <c r="S23" s="14">
        <v>1109</v>
      </c>
      <c r="T23" s="12">
        <v>1255</v>
      </c>
      <c r="U23" s="12">
        <v>30.85</v>
      </c>
      <c r="V23" s="12">
        <v>1517</v>
      </c>
      <c r="W23" s="14">
        <v>-17.7</v>
      </c>
      <c r="X23" s="12">
        <v>2032</v>
      </c>
      <c r="Y23" s="16">
        <v>3.159</v>
      </c>
    </row>
    <row r="24" spans="1:25" ht="12.75">
      <c r="A24" s="6">
        <v>2004</v>
      </c>
      <c r="B24" s="11">
        <v>38342</v>
      </c>
      <c r="C24" s="12">
        <v>24.54</v>
      </c>
      <c r="D24" s="12">
        <v>1427</v>
      </c>
      <c r="E24" s="12">
        <v>19.65</v>
      </c>
      <c r="F24" s="12">
        <v>724</v>
      </c>
      <c r="G24" s="12">
        <v>22.07</v>
      </c>
      <c r="H24" s="14">
        <v>98.4</v>
      </c>
      <c r="I24" s="12">
        <v>630</v>
      </c>
      <c r="J24" s="14">
        <v>78.4</v>
      </c>
      <c r="K24" s="12">
        <v>1440</v>
      </c>
      <c r="L24" s="14">
        <v>90.5</v>
      </c>
      <c r="M24" s="12">
        <v>3.7</v>
      </c>
      <c r="N24" s="16">
        <v>1.547</v>
      </c>
      <c r="O24" s="13">
        <v>22.32</v>
      </c>
      <c r="P24" s="12">
        <v>2332</v>
      </c>
      <c r="Q24" s="12">
        <v>95.4</v>
      </c>
      <c r="R24" s="12">
        <v>10.57</v>
      </c>
      <c r="S24" s="14">
        <v>605.3</v>
      </c>
      <c r="T24" s="12">
        <v>1345</v>
      </c>
      <c r="U24" s="12">
        <v>10.98</v>
      </c>
      <c r="V24" s="12">
        <v>1459</v>
      </c>
      <c r="W24" s="12">
        <v>-15.97</v>
      </c>
      <c r="X24" s="12">
        <v>2359</v>
      </c>
      <c r="Y24" s="16">
        <v>1.833</v>
      </c>
    </row>
    <row r="25" spans="1:25" ht="12.75">
      <c r="A25" s="6">
        <v>2004</v>
      </c>
      <c r="B25" s="11">
        <v>38343</v>
      </c>
      <c r="C25" s="12">
        <v>24.87</v>
      </c>
      <c r="D25" s="12">
        <v>1647</v>
      </c>
      <c r="E25" s="12">
        <v>18.81</v>
      </c>
      <c r="F25" s="12">
        <v>554</v>
      </c>
      <c r="G25" s="12">
        <v>20.78</v>
      </c>
      <c r="H25" s="14">
        <v>97</v>
      </c>
      <c r="I25" s="12">
        <v>2213</v>
      </c>
      <c r="J25" s="14">
        <v>72.5</v>
      </c>
      <c r="K25" s="12">
        <v>1653</v>
      </c>
      <c r="L25" s="14">
        <v>90</v>
      </c>
      <c r="M25" s="12">
        <v>4.9</v>
      </c>
      <c r="N25" s="16">
        <v>2.528</v>
      </c>
      <c r="O25" s="13">
        <v>26.892</v>
      </c>
      <c r="P25" s="12">
        <v>940</v>
      </c>
      <c r="Q25" s="12">
        <v>37.47</v>
      </c>
      <c r="R25" s="12">
        <v>12.22</v>
      </c>
      <c r="S25" s="14">
        <v>925</v>
      </c>
      <c r="T25" s="12">
        <v>1501</v>
      </c>
      <c r="U25" s="12">
        <v>19.61</v>
      </c>
      <c r="V25" s="12">
        <v>1631</v>
      </c>
      <c r="W25" s="12">
        <v>-19.21</v>
      </c>
      <c r="X25" s="12">
        <v>242</v>
      </c>
      <c r="Y25" s="16">
        <v>1.862</v>
      </c>
    </row>
    <row r="26" spans="1:26" ht="12.75">
      <c r="A26" s="6">
        <v>2004</v>
      </c>
      <c r="B26" s="11">
        <v>38344</v>
      </c>
      <c r="C26" s="12">
        <v>28.53</v>
      </c>
      <c r="D26" s="12">
        <v>1612</v>
      </c>
      <c r="E26" s="12">
        <v>18.48</v>
      </c>
      <c r="F26" s="12">
        <v>606</v>
      </c>
      <c r="G26" s="12">
        <v>21.83</v>
      </c>
      <c r="H26" s="14">
        <v>98.2</v>
      </c>
      <c r="I26" s="12">
        <v>635</v>
      </c>
      <c r="J26" s="12">
        <v>61.66</v>
      </c>
      <c r="K26" s="12">
        <v>1608</v>
      </c>
      <c r="L26" s="14">
        <v>90.1</v>
      </c>
      <c r="M26" s="12">
        <v>3.4</v>
      </c>
      <c r="N26" s="16">
        <v>1.598</v>
      </c>
      <c r="O26" s="13">
        <v>26.1</v>
      </c>
      <c r="P26" s="12">
        <v>1915</v>
      </c>
      <c r="Q26" s="19">
        <v>138.3</v>
      </c>
      <c r="R26" s="12">
        <v>17.19</v>
      </c>
      <c r="S26" s="14">
        <v>1175</v>
      </c>
      <c r="T26" s="12">
        <v>1331</v>
      </c>
      <c r="U26" s="12">
        <v>30.55</v>
      </c>
      <c r="V26" s="12">
        <v>1600</v>
      </c>
      <c r="W26" s="12">
        <v>-16.04</v>
      </c>
      <c r="X26" s="12">
        <v>632</v>
      </c>
      <c r="Y26" s="16">
        <v>2.913</v>
      </c>
      <c r="Z26" s="18"/>
    </row>
    <row r="27" spans="1:25" ht="12.75">
      <c r="A27" s="6">
        <v>2004</v>
      </c>
      <c r="B27" s="11">
        <v>38345</v>
      </c>
      <c r="C27" s="12">
        <v>30.32</v>
      </c>
      <c r="D27" s="12">
        <v>1602</v>
      </c>
      <c r="E27" s="12">
        <v>19.35</v>
      </c>
      <c r="F27" s="12">
        <v>344</v>
      </c>
      <c r="G27" s="12">
        <v>23.81</v>
      </c>
      <c r="H27" s="14">
        <v>98.8</v>
      </c>
      <c r="I27" s="12">
        <v>842</v>
      </c>
      <c r="J27" s="14">
        <v>52.1</v>
      </c>
      <c r="K27" s="12">
        <v>1747</v>
      </c>
      <c r="L27" s="14">
        <v>83.9</v>
      </c>
      <c r="M27" s="12">
        <v>0.5</v>
      </c>
      <c r="N27" s="16">
        <v>1.146</v>
      </c>
      <c r="O27" s="16">
        <v>20.43</v>
      </c>
      <c r="P27" s="12">
        <v>1625</v>
      </c>
      <c r="Q27" s="19">
        <v>173.6</v>
      </c>
      <c r="R27" s="12">
        <v>21.16</v>
      </c>
      <c r="S27" s="14">
        <v>1105</v>
      </c>
      <c r="T27" s="12">
        <v>1256</v>
      </c>
      <c r="U27" s="12">
        <v>29.97</v>
      </c>
      <c r="V27" s="12">
        <v>1528</v>
      </c>
      <c r="W27" s="12">
        <v>-15.18</v>
      </c>
      <c r="X27" s="12">
        <v>439</v>
      </c>
      <c r="Y27" s="16">
        <v>3.858</v>
      </c>
    </row>
    <row r="28" spans="1:26" ht="12.75">
      <c r="A28" s="6">
        <v>2004</v>
      </c>
      <c r="B28" s="11">
        <v>38346</v>
      </c>
      <c r="C28" s="12">
        <v>30.04</v>
      </c>
      <c r="D28" s="12">
        <v>1508</v>
      </c>
      <c r="E28" s="12">
        <v>19.25</v>
      </c>
      <c r="F28" s="12">
        <v>450</v>
      </c>
      <c r="G28" s="12">
        <v>24.46</v>
      </c>
      <c r="H28" s="14">
        <v>97.8</v>
      </c>
      <c r="I28" s="12">
        <v>504</v>
      </c>
      <c r="J28" s="12">
        <v>53.62</v>
      </c>
      <c r="K28" s="12">
        <v>1608</v>
      </c>
      <c r="L28" s="14">
        <v>80.5</v>
      </c>
      <c r="M28" s="12">
        <v>0.3</v>
      </c>
      <c r="N28" s="16">
        <v>1.861</v>
      </c>
      <c r="O28" s="16">
        <v>27.72</v>
      </c>
      <c r="P28" s="12">
        <v>1402</v>
      </c>
      <c r="Q28" s="19">
        <v>295.7</v>
      </c>
      <c r="R28" s="12">
        <v>23.03</v>
      </c>
      <c r="S28" s="14">
        <v>981</v>
      </c>
      <c r="T28" s="12">
        <v>1348</v>
      </c>
      <c r="U28" s="14">
        <v>28.5</v>
      </c>
      <c r="V28" s="12">
        <v>1622</v>
      </c>
      <c r="W28" s="12">
        <v>-17.03</v>
      </c>
      <c r="X28" s="12">
        <v>539</v>
      </c>
      <c r="Y28" s="16">
        <v>4.251</v>
      </c>
      <c r="Z28" s="42"/>
    </row>
    <row r="29" spans="1:26" ht="12.75">
      <c r="A29" s="6">
        <v>2004</v>
      </c>
      <c r="B29" s="11">
        <v>38347</v>
      </c>
      <c r="C29" s="12">
        <v>30.84</v>
      </c>
      <c r="D29" s="12">
        <v>1422</v>
      </c>
      <c r="E29" s="12">
        <v>19.83</v>
      </c>
      <c r="F29" s="12">
        <v>2350</v>
      </c>
      <c r="G29" s="12">
        <v>24.37</v>
      </c>
      <c r="H29" s="14">
        <v>97.1</v>
      </c>
      <c r="I29" s="12">
        <v>2248</v>
      </c>
      <c r="J29" s="12">
        <v>50.25</v>
      </c>
      <c r="K29" s="12">
        <v>1344</v>
      </c>
      <c r="L29" s="14">
        <v>77.6</v>
      </c>
      <c r="M29" s="12">
        <v>4.3</v>
      </c>
      <c r="N29" s="16">
        <v>1.844</v>
      </c>
      <c r="O29" s="16">
        <v>25.272</v>
      </c>
      <c r="P29" s="12">
        <v>1850</v>
      </c>
      <c r="Q29" s="19">
        <v>139.7</v>
      </c>
      <c r="R29" s="12">
        <v>21.57</v>
      </c>
      <c r="S29" s="14">
        <v>1074</v>
      </c>
      <c r="T29" s="12">
        <v>1435</v>
      </c>
      <c r="U29" s="12">
        <v>29.11</v>
      </c>
      <c r="V29" s="12">
        <v>1456</v>
      </c>
      <c r="W29" s="14">
        <v>-14.6</v>
      </c>
      <c r="X29" s="12">
        <v>709</v>
      </c>
      <c r="Y29" s="16">
        <v>4.265</v>
      </c>
      <c r="Z29" s="42">
        <f>SUM(Y29:Y34)</f>
        <v>24.901</v>
      </c>
    </row>
    <row r="30" spans="1:25" ht="12.75">
      <c r="A30" s="6">
        <v>2004</v>
      </c>
      <c r="B30" s="11">
        <v>38348</v>
      </c>
      <c r="C30" s="12">
        <v>27.26</v>
      </c>
      <c r="D30" s="12">
        <v>1721</v>
      </c>
      <c r="E30" s="12">
        <v>19.74</v>
      </c>
      <c r="F30" s="12">
        <v>505</v>
      </c>
      <c r="G30" s="12">
        <v>22.69</v>
      </c>
      <c r="H30" s="14">
        <v>98.2</v>
      </c>
      <c r="I30" s="12">
        <v>609</v>
      </c>
      <c r="J30" s="12">
        <v>56.33</v>
      </c>
      <c r="K30" s="12">
        <v>1818</v>
      </c>
      <c r="L30" s="14">
        <v>84.1</v>
      </c>
      <c r="M30" s="12">
        <v>1.4</v>
      </c>
      <c r="N30" s="13">
        <v>0.65</v>
      </c>
      <c r="O30" s="13">
        <v>12.6</v>
      </c>
      <c r="P30" s="12">
        <v>1342</v>
      </c>
      <c r="Q30" s="19">
        <v>169.4</v>
      </c>
      <c r="R30" s="12">
        <v>14.64</v>
      </c>
      <c r="S30" s="14">
        <v>1003</v>
      </c>
      <c r="T30" s="12">
        <v>1409</v>
      </c>
      <c r="U30" s="12">
        <v>15.57</v>
      </c>
      <c r="V30" s="12">
        <v>1441</v>
      </c>
      <c r="W30" s="12">
        <v>-13.86</v>
      </c>
      <c r="X30" s="12">
        <v>539</v>
      </c>
      <c r="Y30" s="16">
        <v>2.512</v>
      </c>
    </row>
    <row r="31" spans="1:25" ht="12.75">
      <c r="A31" s="6">
        <v>2004</v>
      </c>
      <c r="B31" s="11">
        <v>38349</v>
      </c>
      <c r="C31" s="12">
        <v>31.49</v>
      </c>
      <c r="D31" s="12">
        <v>1535</v>
      </c>
      <c r="E31" s="12">
        <v>18.93</v>
      </c>
      <c r="F31" s="12">
        <v>635</v>
      </c>
      <c r="G31" s="14">
        <v>25.1</v>
      </c>
      <c r="H31" s="14">
        <v>97.7</v>
      </c>
      <c r="I31" s="12">
        <v>710</v>
      </c>
      <c r="J31" s="12">
        <v>38.84</v>
      </c>
      <c r="K31" s="12">
        <v>1537</v>
      </c>
      <c r="L31" s="14">
        <v>69.3</v>
      </c>
      <c r="M31" s="12">
        <v>0</v>
      </c>
      <c r="N31" s="12">
        <v>0.491</v>
      </c>
      <c r="O31" s="13">
        <v>11.52</v>
      </c>
      <c r="P31" s="12">
        <v>1556</v>
      </c>
      <c r="Q31" s="19">
        <v>78.8</v>
      </c>
      <c r="R31" s="12">
        <v>24.55</v>
      </c>
      <c r="S31" s="14">
        <v>874</v>
      </c>
      <c r="T31" s="12">
        <v>1346</v>
      </c>
      <c r="U31" s="12">
        <v>39.02</v>
      </c>
      <c r="V31" s="12">
        <v>1420</v>
      </c>
      <c r="W31" s="12">
        <v>-17.53</v>
      </c>
      <c r="X31" s="12">
        <v>721</v>
      </c>
      <c r="Y31" s="16">
        <v>4.642</v>
      </c>
    </row>
    <row r="32" spans="1:25" ht="12.75">
      <c r="A32" s="6">
        <v>2004</v>
      </c>
      <c r="B32" s="11">
        <v>38350</v>
      </c>
      <c r="C32" s="12">
        <v>33.18</v>
      </c>
      <c r="D32" s="12">
        <v>1607</v>
      </c>
      <c r="E32" s="12">
        <v>18.51</v>
      </c>
      <c r="F32" s="12">
        <v>513</v>
      </c>
      <c r="G32" s="12">
        <v>25.71</v>
      </c>
      <c r="H32" s="14">
        <v>94.2</v>
      </c>
      <c r="I32" s="12">
        <v>518</v>
      </c>
      <c r="J32" s="12">
        <v>37.39</v>
      </c>
      <c r="K32" s="12">
        <v>1153</v>
      </c>
      <c r="L32" s="12">
        <v>65.25</v>
      </c>
      <c r="M32" s="12">
        <v>0</v>
      </c>
      <c r="N32" s="12">
        <v>0.925</v>
      </c>
      <c r="O32" s="16">
        <v>19.89</v>
      </c>
      <c r="P32" s="12">
        <v>2204</v>
      </c>
      <c r="Q32" s="19">
        <v>333.1</v>
      </c>
      <c r="R32" s="12">
        <v>24.34</v>
      </c>
      <c r="S32" s="14">
        <v>1012</v>
      </c>
      <c r="T32" s="12">
        <v>1236</v>
      </c>
      <c r="U32" s="12">
        <v>38.88</v>
      </c>
      <c r="V32" s="12">
        <v>1401</v>
      </c>
      <c r="W32" s="12">
        <v>-20.41</v>
      </c>
      <c r="X32" s="12">
        <v>707</v>
      </c>
      <c r="Y32" s="16">
        <v>4.799</v>
      </c>
    </row>
    <row r="33" spans="1:25" ht="12.75">
      <c r="A33" s="6">
        <v>2004</v>
      </c>
      <c r="B33" s="11">
        <v>38351</v>
      </c>
      <c r="C33" s="12">
        <v>33.19</v>
      </c>
      <c r="D33" s="12">
        <v>1732</v>
      </c>
      <c r="E33" s="12">
        <v>20.06</v>
      </c>
      <c r="F33" s="12">
        <v>623</v>
      </c>
      <c r="G33" s="12">
        <v>25.66</v>
      </c>
      <c r="H33" s="14">
        <v>96.2</v>
      </c>
      <c r="I33" s="12">
        <v>632</v>
      </c>
      <c r="J33" s="12">
        <v>39.83</v>
      </c>
      <c r="K33" s="12">
        <v>1549</v>
      </c>
      <c r="L33" s="12">
        <v>73.6</v>
      </c>
      <c r="M33" s="12">
        <v>0.1</v>
      </c>
      <c r="N33" s="13">
        <v>1.077</v>
      </c>
      <c r="O33" s="13">
        <v>21.24</v>
      </c>
      <c r="P33" s="12">
        <v>2023</v>
      </c>
      <c r="Q33" s="19">
        <v>139</v>
      </c>
      <c r="R33" s="12">
        <v>27.13</v>
      </c>
      <c r="S33" s="14">
        <v>939</v>
      </c>
      <c r="T33" s="12">
        <v>1339</v>
      </c>
      <c r="U33" s="12">
        <v>40.02</v>
      </c>
      <c r="V33" s="12">
        <v>1403</v>
      </c>
      <c r="W33" s="14">
        <v>-14.55</v>
      </c>
      <c r="X33" s="12">
        <v>702</v>
      </c>
      <c r="Y33" s="16">
        <v>5.283</v>
      </c>
    </row>
    <row r="34" spans="1:25" ht="12.75">
      <c r="A34" s="6">
        <v>2004</v>
      </c>
      <c r="B34" s="11">
        <v>37986</v>
      </c>
      <c r="C34" s="12">
        <v>31.44</v>
      </c>
      <c r="D34" s="12">
        <v>1600</v>
      </c>
      <c r="E34" s="12">
        <v>20.14</v>
      </c>
      <c r="F34" s="12">
        <v>1830</v>
      </c>
      <c r="G34" s="12">
        <v>23.69</v>
      </c>
      <c r="H34" s="14">
        <v>98</v>
      </c>
      <c r="I34" s="12">
        <v>2346</v>
      </c>
      <c r="J34" s="12">
        <v>53.74</v>
      </c>
      <c r="K34" s="12">
        <v>1557</v>
      </c>
      <c r="L34" s="14">
        <v>86</v>
      </c>
      <c r="M34" s="12">
        <v>29.5</v>
      </c>
      <c r="N34" s="12">
        <v>0.893</v>
      </c>
      <c r="O34" s="13">
        <v>22.32</v>
      </c>
      <c r="P34" s="12">
        <v>1807</v>
      </c>
      <c r="Q34" s="19">
        <v>340.8</v>
      </c>
      <c r="R34" s="12">
        <v>18.82</v>
      </c>
      <c r="S34" s="14">
        <v>874</v>
      </c>
      <c r="T34" s="12">
        <v>1341</v>
      </c>
      <c r="U34" s="12">
        <v>33.83</v>
      </c>
      <c r="V34" s="12">
        <v>1543</v>
      </c>
      <c r="W34" s="14">
        <v>-43.65</v>
      </c>
      <c r="X34" s="12">
        <v>1825</v>
      </c>
      <c r="Y34" s="13">
        <v>3.4</v>
      </c>
    </row>
    <row r="35" spans="3:25" ht="12.75">
      <c r="C35" s="20">
        <f>AVERAGE(C4:C34)</f>
        <v>30.274193548387096</v>
      </c>
      <c r="E35" s="20">
        <f>AVERAGE(E4:E34)</f>
        <v>19.21096774193548</v>
      </c>
      <c r="G35" s="20">
        <f>AVERAGE(G4:G34)</f>
        <v>23.72290322580646</v>
      </c>
      <c r="H35" s="20">
        <f>AVERAGE(H4:H34)</f>
        <v>95.92903225806451</v>
      </c>
      <c r="J35" s="20">
        <f>AVERAGE(J4:J34)</f>
        <v>49.3774193548387</v>
      </c>
      <c r="L35" s="20">
        <f>AVERAGE(L4:L34)</f>
        <v>78.41612903225807</v>
      </c>
      <c r="M35" s="21">
        <f>SUM(M4:M34)</f>
        <v>169.50000000000003</v>
      </c>
      <c r="Y35" s="21">
        <f>SUM(Y4:Y34)</f>
        <v>122.995</v>
      </c>
    </row>
  </sheetData>
  <sheetProtection/>
  <mergeCells count="3">
    <mergeCell ref="A1:B1"/>
    <mergeCell ref="A2:A3"/>
    <mergeCell ref="B2:B3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12.57421875" style="0" customWidth="1"/>
    <col min="4" max="4" width="11.140625" style="0" customWidth="1"/>
  </cols>
  <sheetData>
    <row r="1" spans="1:7" ht="25.5" customHeight="1">
      <c r="A1" s="30" t="s">
        <v>49</v>
      </c>
      <c r="B1" s="28" t="s">
        <v>44</v>
      </c>
      <c r="C1" s="28" t="s">
        <v>45</v>
      </c>
      <c r="D1" s="28" t="s">
        <v>43</v>
      </c>
      <c r="E1" s="28" t="s">
        <v>46</v>
      </c>
      <c r="F1" s="27"/>
      <c r="G1" s="43" t="s">
        <v>50</v>
      </c>
    </row>
    <row r="2" spans="1:7" ht="12.75">
      <c r="A2" s="12" t="s">
        <v>0</v>
      </c>
      <c r="B2" s="41">
        <f>JAN!E35</f>
        <v>20.062903225806448</v>
      </c>
      <c r="C2" s="41">
        <f>JAN!C35</f>
        <v>30.017096774193558</v>
      </c>
      <c r="D2" s="41">
        <f>JAN!M35</f>
        <v>270.7</v>
      </c>
      <c r="E2" s="40">
        <f>JAN!X35</f>
        <v>101.54600000000003</v>
      </c>
      <c r="F2" s="45"/>
      <c r="G2" s="48">
        <f>AVERAGE(B2:C2)</f>
        <v>25.040000000000003</v>
      </c>
    </row>
    <row r="3" spans="1:7" ht="12.75">
      <c r="A3" s="12" t="s">
        <v>1</v>
      </c>
      <c r="B3" s="41">
        <f>FEV!E33</f>
        <v>19.30862068965517</v>
      </c>
      <c r="C3" s="41">
        <f>FEV!C33</f>
        <v>29.367241379310343</v>
      </c>
      <c r="D3" s="41">
        <f>FEV!M33</f>
        <v>359.79999999999995</v>
      </c>
      <c r="E3" s="40">
        <f>FEV!X33</f>
        <v>103.12</v>
      </c>
      <c r="F3" s="45"/>
      <c r="G3" s="48">
        <f aca="true" t="shared" si="0" ref="G3:G12">AVERAGE(B3:C3)</f>
        <v>24.337931034482757</v>
      </c>
    </row>
    <row r="4" spans="1:7" ht="12.75">
      <c r="A4" s="12" t="s">
        <v>2</v>
      </c>
      <c r="B4" s="41">
        <f>MAR!E35</f>
        <v>18.358709677419355</v>
      </c>
      <c r="C4" s="41">
        <f>MAR!C35</f>
        <v>30.42354838709677</v>
      </c>
      <c r="D4" s="41">
        <f>MAR!M35</f>
        <v>92.60000000000001</v>
      </c>
      <c r="E4" s="40">
        <f>MAR!Y35</f>
        <v>110.98999999999995</v>
      </c>
      <c r="F4" s="45"/>
      <c r="G4" s="48">
        <f t="shared" si="0"/>
        <v>24.391129032258064</v>
      </c>
    </row>
    <row r="5" spans="1:7" ht="12.75">
      <c r="A5" s="12" t="s">
        <v>3</v>
      </c>
      <c r="B5" s="41">
        <f>ABR!E34</f>
        <v>18.244333333333334</v>
      </c>
      <c r="C5" s="41">
        <f>ABR!C34</f>
        <v>29.086666666666666</v>
      </c>
      <c r="D5" s="41">
        <f>ABR!M34</f>
        <v>154.79999999999998</v>
      </c>
      <c r="E5" s="40">
        <f>ABR!Y34</f>
        <v>87.47199999999998</v>
      </c>
      <c r="F5" s="45"/>
      <c r="G5" s="48">
        <f t="shared" si="0"/>
        <v>23.6655</v>
      </c>
    </row>
    <row r="6" spans="1:7" ht="12.75">
      <c r="A6" s="12" t="s">
        <v>4</v>
      </c>
      <c r="B6" s="41">
        <f>MAI!E35</f>
        <v>14.138709677419351</v>
      </c>
      <c r="C6" s="41">
        <f>MAI!C35</f>
        <v>24.991935483870964</v>
      </c>
      <c r="D6" s="41">
        <f>MAI!M35</f>
        <v>87.3</v>
      </c>
      <c r="E6" s="40">
        <f>MAI!Y35</f>
        <v>65.758</v>
      </c>
      <c r="F6" s="45"/>
      <c r="G6" s="48">
        <f t="shared" si="0"/>
        <v>19.56532258064516</v>
      </c>
    </row>
    <row r="7" spans="1:7" ht="12.75">
      <c r="A7" s="12" t="s">
        <v>5</v>
      </c>
      <c r="B7" s="41">
        <f>JUN!E34</f>
        <v>13.044100000000002</v>
      </c>
      <c r="C7" s="41">
        <f>JUN!C34</f>
        <v>25.140666666666668</v>
      </c>
      <c r="D7" s="41">
        <f>JUN!M34</f>
        <v>39.9</v>
      </c>
      <c r="E7" s="40">
        <f>JUN!Y34</f>
        <v>63.880999999999986</v>
      </c>
      <c r="F7" s="45"/>
      <c r="G7" s="48">
        <f t="shared" si="0"/>
        <v>19.092383333333334</v>
      </c>
    </row>
    <row r="8" spans="1:7" ht="12.75">
      <c r="A8" s="12" t="s">
        <v>6</v>
      </c>
      <c r="B8" s="41">
        <f>JUL!E35</f>
        <v>12.596774193548383</v>
      </c>
      <c r="C8" s="41">
        <f>JUL!C35</f>
        <v>25.171935483870968</v>
      </c>
      <c r="D8" s="41">
        <f>JUL!M35</f>
        <v>26.599999999999998</v>
      </c>
      <c r="E8" s="40">
        <f>JUL!Y35</f>
        <v>74.787</v>
      </c>
      <c r="F8" s="45"/>
      <c r="G8" s="48">
        <f t="shared" si="0"/>
        <v>18.884354838709676</v>
      </c>
    </row>
    <row r="9" spans="1:7" ht="12.75">
      <c r="A9" s="12" t="s">
        <v>7</v>
      </c>
      <c r="B9" s="41">
        <f>AGO!E35</f>
        <v>13.631935483870963</v>
      </c>
      <c r="C9" s="41">
        <f>AGO!C35</f>
        <v>29.08548387096774</v>
      </c>
      <c r="D9" s="41">
        <f>AGO!M35</f>
        <v>0.2</v>
      </c>
      <c r="E9" s="40">
        <f>AGO!Y35</f>
        <v>104.87999999999998</v>
      </c>
      <c r="F9" s="45"/>
      <c r="G9" s="48">
        <f t="shared" si="0"/>
        <v>21.358709677419352</v>
      </c>
    </row>
    <row r="10" spans="1:7" ht="12.75">
      <c r="A10" s="12" t="s">
        <v>8</v>
      </c>
      <c r="B10" s="41">
        <f>SET!E34</f>
        <v>17.51733333333333</v>
      </c>
      <c r="C10" s="41">
        <f>SET!C34</f>
        <v>33.614</v>
      </c>
      <c r="D10" s="41">
        <f>SET!M34</f>
        <v>3.8000000000000003</v>
      </c>
      <c r="E10" s="40">
        <f>SET!Y34</f>
        <v>135.31199999999998</v>
      </c>
      <c r="F10" s="45"/>
      <c r="G10" s="48">
        <f t="shared" si="0"/>
        <v>25.565666666666665</v>
      </c>
    </row>
    <row r="11" spans="1:7" ht="12.75">
      <c r="A11" s="12" t="s">
        <v>9</v>
      </c>
      <c r="B11" s="41">
        <f>OUT!E35</f>
        <v>17.73387096774194</v>
      </c>
      <c r="C11" s="41">
        <f>OUT!C35</f>
        <v>28.859032258064513</v>
      </c>
      <c r="D11" s="41">
        <f>OUT!M35</f>
        <v>126.30000000000001</v>
      </c>
      <c r="E11" s="40">
        <f>OUT!Y35</f>
        <v>103.981</v>
      </c>
      <c r="F11" s="45"/>
      <c r="G11" s="48">
        <f t="shared" si="0"/>
        <v>23.296451612903226</v>
      </c>
    </row>
    <row r="12" spans="1:7" ht="12.75">
      <c r="A12" s="12" t="s">
        <v>10</v>
      </c>
      <c r="B12" s="41">
        <f>NOV!E34</f>
        <v>18.56133333333333</v>
      </c>
      <c r="C12" s="41">
        <f>NOV!C34</f>
        <v>29.95766666666667</v>
      </c>
      <c r="D12" s="41">
        <f>NOV!M34</f>
        <v>183</v>
      </c>
      <c r="E12" s="40">
        <f>NOV!Y34</f>
        <v>116.28400000000002</v>
      </c>
      <c r="F12" s="45"/>
      <c r="G12" s="48">
        <f t="shared" si="0"/>
        <v>24.259500000000003</v>
      </c>
    </row>
    <row r="13" spans="1:7" ht="12.75">
      <c r="A13" s="12" t="s">
        <v>11</v>
      </c>
      <c r="B13" s="41">
        <f>DEZ!E35</f>
        <v>19.21096774193548</v>
      </c>
      <c r="C13" s="41">
        <f>DEZ!C35</f>
        <v>30.274193548387096</v>
      </c>
      <c r="D13" s="41">
        <f>DEZ!M35</f>
        <v>169.50000000000003</v>
      </c>
      <c r="E13" s="40">
        <f>DEZ!Y35</f>
        <v>122.995</v>
      </c>
      <c r="F13" s="45"/>
      <c r="G13" s="48">
        <f>AVERAGE(B13:C13)</f>
        <v>24.74258064516129</v>
      </c>
    </row>
    <row r="14" spans="1:7" ht="12.75">
      <c r="A14" s="29" t="s">
        <v>47</v>
      </c>
      <c r="B14" s="47">
        <f>AVERAGE(B2:B13)</f>
        <v>16.86746597144976</v>
      </c>
      <c r="C14" s="47">
        <f>AVERAGE(C2:C13)</f>
        <v>28.8324555988135</v>
      </c>
      <c r="D14" s="47">
        <f>SUM(D2:D13)</f>
        <v>1514.4999999999998</v>
      </c>
      <c r="E14" s="46">
        <f>SUM(E2:E13)</f>
        <v>1191.0059999999999</v>
      </c>
      <c r="F14" s="45"/>
      <c r="G14" s="49">
        <f>AVERAGE(G2:G13)</f>
        <v>22.84996078513163</v>
      </c>
    </row>
    <row r="15" spans="1:5" ht="12.75">
      <c r="A15" s="31"/>
      <c r="B15" s="32"/>
      <c r="C15" s="32"/>
      <c r="D15" s="33"/>
      <c r="E15" s="34"/>
    </row>
    <row r="16" spans="1:3" ht="25.5" customHeight="1">
      <c r="A16" s="35" t="s">
        <v>48</v>
      </c>
      <c r="B16" s="36">
        <f>AVERAGE(B14:C14)</f>
        <v>22.84996078513163</v>
      </c>
      <c r="C16" s="37"/>
    </row>
  </sheetData>
  <sheetProtection/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5"/>
  <sheetViews>
    <sheetView view="pageBreakPreview" zoomScale="80" zoomScaleSheetLayoutView="80" zoomScalePageLayoutView="0" workbookViewId="0" topLeftCell="A2">
      <selection activeCell="O12" sqref="O12"/>
    </sheetView>
  </sheetViews>
  <sheetFormatPr defaultColWidth="9.140625" defaultRowHeight="12.75"/>
  <cols>
    <col min="1" max="1" width="7.140625" style="0" customWidth="1"/>
    <col min="2" max="2" width="8.28125" style="0" customWidth="1"/>
    <col min="3" max="3" width="9.7109375" style="0" customWidth="1"/>
    <col min="6" max="6" width="8.28125" style="0" customWidth="1"/>
    <col min="7" max="7" width="9.7109375" style="0" customWidth="1"/>
    <col min="9" max="9" width="7.28125" style="0" customWidth="1"/>
    <col min="11" max="11" width="7.140625" style="0" customWidth="1"/>
    <col min="13" max="13" width="8.421875" style="0" customWidth="1"/>
    <col min="16" max="16" width="7.7109375" style="0" customWidth="1"/>
    <col min="21" max="21" width="7.7109375" style="0" customWidth="1"/>
    <col min="23" max="23" width="7.7109375" style="0" customWidth="1"/>
    <col min="24" max="24" width="7.57421875" style="0" customWidth="1"/>
  </cols>
  <sheetData>
    <row r="1" spans="1:5" ht="12.75">
      <c r="A1" s="55">
        <v>37987</v>
      </c>
      <c r="B1" s="55"/>
      <c r="C1" s="8">
        <v>1</v>
      </c>
      <c r="E1">
        <v>3.6</v>
      </c>
    </row>
    <row r="2" spans="1:24" ht="33.75">
      <c r="A2" s="56" t="s">
        <v>12</v>
      </c>
      <c r="B2" s="56" t="s">
        <v>13</v>
      </c>
      <c r="C2" s="9" t="s">
        <v>14</v>
      </c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15</v>
      </c>
      <c r="J2" s="9" t="s">
        <v>20</v>
      </c>
      <c r="K2" s="9" t="s">
        <v>17</v>
      </c>
      <c r="L2" s="9" t="s">
        <v>21</v>
      </c>
      <c r="M2" s="10" t="s">
        <v>22</v>
      </c>
      <c r="N2" s="9" t="s">
        <v>23</v>
      </c>
      <c r="O2" s="9" t="s">
        <v>24</v>
      </c>
      <c r="P2" s="9" t="s">
        <v>15</v>
      </c>
      <c r="Q2" s="10" t="s">
        <v>25</v>
      </c>
      <c r="R2" s="9" t="s">
        <v>26</v>
      </c>
      <c r="S2" s="10" t="s">
        <v>15</v>
      </c>
      <c r="T2" s="9" t="s">
        <v>27</v>
      </c>
      <c r="U2" s="9" t="s">
        <v>15</v>
      </c>
      <c r="V2" s="9" t="s">
        <v>28</v>
      </c>
      <c r="W2" s="9" t="s">
        <v>17</v>
      </c>
      <c r="X2" s="10" t="s">
        <v>29</v>
      </c>
    </row>
    <row r="3" spans="1:24" ht="12.75">
      <c r="A3" s="57"/>
      <c r="B3" s="57"/>
      <c r="C3" s="10" t="s">
        <v>30</v>
      </c>
      <c r="D3" s="10"/>
      <c r="E3" s="10" t="s">
        <v>30</v>
      </c>
      <c r="F3" s="10"/>
      <c r="G3" s="10" t="s">
        <v>30</v>
      </c>
      <c r="H3" s="10" t="s">
        <v>31</v>
      </c>
      <c r="I3" s="10"/>
      <c r="J3" s="10" t="s">
        <v>31</v>
      </c>
      <c r="K3" s="10"/>
      <c r="L3" s="10" t="s">
        <v>31</v>
      </c>
      <c r="M3" s="10" t="s">
        <v>32</v>
      </c>
      <c r="N3" s="10" t="s">
        <v>33</v>
      </c>
      <c r="O3" s="10" t="s">
        <v>51</v>
      </c>
      <c r="P3" s="10"/>
      <c r="Q3" s="10" t="s">
        <v>34</v>
      </c>
      <c r="R3" s="10"/>
      <c r="S3" s="10"/>
      <c r="T3" s="10"/>
      <c r="U3" s="10"/>
      <c r="V3" s="10"/>
      <c r="W3" s="10"/>
      <c r="X3" s="10" t="s">
        <v>32</v>
      </c>
    </row>
    <row r="4" spans="1:24" ht="12.75">
      <c r="A4" s="6">
        <v>2004</v>
      </c>
      <c r="B4" s="11">
        <v>37987</v>
      </c>
      <c r="C4" s="14">
        <v>27.13</v>
      </c>
      <c r="D4" s="12">
        <v>1154</v>
      </c>
      <c r="E4" s="14">
        <v>20.43</v>
      </c>
      <c r="F4" s="12">
        <v>517</v>
      </c>
      <c r="G4" s="14">
        <v>22.63</v>
      </c>
      <c r="H4" s="14">
        <v>97.7</v>
      </c>
      <c r="I4" s="12">
        <v>544</v>
      </c>
      <c r="J4" s="14">
        <v>70</v>
      </c>
      <c r="K4" s="12">
        <v>1157</v>
      </c>
      <c r="L4" s="14">
        <v>91.5</v>
      </c>
      <c r="M4" s="19">
        <v>32.3</v>
      </c>
      <c r="N4" s="16">
        <v>1.116</v>
      </c>
      <c r="O4" s="16">
        <f>3.6*5.075</f>
        <v>18.27</v>
      </c>
      <c r="P4" s="12">
        <v>1547</v>
      </c>
      <c r="Q4" s="12">
        <v>13.73</v>
      </c>
      <c r="R4" s="12">
        <v>965</v>
      </c>
      <c r="S4" s="12">
        <v>1151</v>
      </c>
      <c r="T4" s="12">
        <v>30.42</v>
      </c>
      <c r="U4" s="12">
        <v>1218</v>
      </c>
      <c r="V4" s="12">
        <v>-23.73</v>
      </c>
      <c r="W4" s="12">
        <v>201</v>
      </c>
      <c r="X4" s="16">
        <v>2.459</v>
      </c>
    </row>
    <row r="5" spans="1:24" ht="12.75">
      <c r="A5" s="6">
        <v>2004</v>
      </c>
      <c r="B5" s="11">
        <v>37988</v>
      </c>
      <c r="C5" s="14">
        <v>29.03</v>
      </c>
      <c r="D5" s="12">
        <v>1423</v>
      </c>
      <c r="E5" s="14">
        <v>19.72</v>
      </c>
      <c r="F5" s="12">
        <v>546</v>
      </c>
      <c r="G5" s="14">
        <v>23.05</v>
      </c>
      <c r="H5" s="14">
        <v>93.3</v>
      </c>
      <c r="I5" s="12">
        <v>47</v>
      </c>
      <c r="J5" s="14">
        <v>62.51</v>
      </c>
      <c r="K5" s="12">
        <v>1423</v>
      </c>
      <c r="L5" s="14">
        <v>81.1</v>
      </c>
      <c r="M5" s="19">
        <v>0</v>
      </c>
      <c r="N5" s="16">
        <v>2.321</v>
      </c>
      <c r="O5" s="13">
        <f>3.6*6.5</f>
        <v>23.400000000000002</v>
      </c>
      <c r="P5" s="12">
        <v>1626</v>
      </c>
      <c r="Q5" s="12">
        <v>18.68</v>
      </c>
      <c r="R5" s="12">
        <v>999</v>
      </c>
      <c r="S5" s="12">
        <v>1416</v>
      </c>
      <c r="T5" s="12">
        <v>42.65</v>
      </c>
      <c r="U5" s="12">
        <v>1451</v>
      </c>
      <c r="V5" s="12">
        <v>-25.3</v>
      </c>
      <c r="W5" s="12">
        <v>516</v>
      </c>
      <c r="X5" s="12">
        <v>3.382</v>
      </c>
    </row>
    <row r="6" spans="1:24" ht="12.75">
      <c r="A6" s="6">
        <v>2004</v>
      </c>
      <c r="B6" s="11">
        <v>37989</v>
      </c>
      <c r="C6" s="14">
        <v>31.61</v>
      </c>
      <c r="D6" s="12">
        <v>1631</v>
      </c>
      <c r="E6" s="14">
        <v>18.27</v>
      </c>
      <c r="F6" s="12">
        <v>656</v>
      </c>
      <c r="G6" s="14">
        <v>23.43</v>
      </c>
      <c r="H6" s="14">
        <v>89.3</v>
      </c>
      <c r="I6" s="12">
        <v>16</v>
      </c>
      <c r="J6" s="14">
        <v>52.29</v>
      </c>
      <c r="K6" s="12">
        <v>1632</v>
      </c>
      <c r="L6" s="14">
        <v>75.8</v>
      </c>
      <c r="M6" s="19">
        <v>0</v>
      </c>
      <c r="N6" s="16">
        <v>2.14</v>
      </c>
      <c r="O6" s="13">
        <f>3.6*5.525</f>
        <v>19.89</v>
      </c>
      <c r="P6" s="12">
        <v>142</v>
      </c>
      <c r="Q6" s="12">
        <v>19.37</v>
      </c>
      <c r="R6" s="12">
        <v>983</v>
      </c>
      <c r="S6" s="12">
        <v>1354</v>
      </c>
      <c r="T6" s="12">
        <v>55.31</v>
      </c>
      <c r="U6" s="12">
        <v>1515</v>
      </c>
      <c r="V6" s="12">
        <v>-28.58</v>
      </c>
      <c r="W6" s="12">
        <v>342</v>
      </c>
      <c r="X6" s="12">
        <v>3.488</v>
      </c>
    </row>
    <row r="7" spans="1:24" ht="12.75">
      <c r="A7" s="6">
        <v>2004</v>
      </c>
      <c r="B7" s="11">
        <v>37990</v>
      </c>
      <c r="C7" s="14">
        <v>30.82</v>
      </c>
      <c r="D7" s="12">
        <v>1611</v>
      </c>
      <c r="E7" s="14">
        <v>20.04</v>
      </c>
      <c r="F7" s="12">
        <v>512</v>
      </c>
      <c r="G7" s="14">
        <v>24.27</v>
      </c>
      <c r="H7" s="14">
        <v>92.4</v>
      </c>
      <c r="I7" s="12">
        <v>518</v>
      </c>
      <c r="J7" s="14">
        <v>53.28</v>
      </c>
      <c r="K7" s="12">
        <v>1614</v>
      </c>
      <c r="L7" s="14">
        <v>78.1</v>
      </c>
      <c r="M7" s="19">
        <v>1.4</v>
      </c>
      <c r="N7" s="16">
        <v>1.705</v>
      </c>
      <c r="O7" s="13">
        <f>3.6*5.825</f>
        <v>20.970000000000002</v>
      </c>
      <c r="P7" s="12">
        <v>1819</v>
      </c>
      <c r="Q7" s="12">
        <v>20.49</v>
      </c>
      <c r="R7" s="12">
        <v>969</v>
      </c>
      <c r="S7" s="12">
        <v>1313</v>
      </c>
      <c r="T7" s="12">
        <v>66.32</v>
      </c>
      <c r="U7" s="12">
        <v>1509</v>
      </c>
      <c r="V7" s="12">
        <v>-22.42</v>
      </c>
      <c r="W7" s="12">
        <v>542</v>
      </c>
      <c r="X7" s="12">
        <v>3.826</v>
      </c>
    </row>
    <row r="8" spans="1:24" ht="12.75">
      <c r="A8" s="6">
        <v>2004</v>
      </c>
      <c r="B8" s="11">
        <v>37991</v>
      </c>
      <c r="C8" s="14">
        <v>33</v>
      </c>
      <c r="D8" s="12">
        <v>1617</v>
      </c>
      <c r="E8" s="14">
        <v>20.46</v>
      </c>
      <c r="F8" s="12">
        <v>621</v>
      </c>
      <c r="G8" s="14">
        <v>24.86</v>
      </c>
      <c r="H8" s="14">
        <v>94.7</v>
      </c>
      <c r="I8" s="12">
        <v>617</v>
      </c>
      <c r="J8" s="14">
        <v>47.08</v>
      </c>
      <c r="K8" s="12">
        <v>1619</v>
      </c>
      <c r="L8" s="14">
        <v>77.5</v>
      </c>
      <c r="M8" s="19">
        <v>0.1</v>
      </c>
      <c r="N8" s="16">
        <v>1.535</v>
      </c>
      <c r="O8" s="13">
        <v>23.94</v>
      </c>
      <c r="P8" s="12">
        <v>1656</v>
      </c>
      <c r="Q8" s="12">
        <v>24.19</v>
      </c>
      <c r="R8" s="12">
        <v>974</v>
      </c>
      <c r="S8" s="12">
        <v>1251</v>
      </c>
      <c r="T8" s="12">
        <v>76.6</v>
      </c>
      <c r="U8" s="12">
        <v>1459</v>
      </c>
      <c r="V8" s="12">
        <v>-22.85</v>
      </c>
      <c r="W8" s="12">
        <v>651</v>
      </c>
      <c r="X8" s="12">
        <v>4.485</v>
      </c>
    </row>
    <row r="9" spans="1:24" ht="12.75">
      <c r="A9" s="6">
        <v>2004</v>
      </c>
      <c r="B9" s="11">
        <v>37992</v>
      </c>
      <c r="C9" s="14">
        <v>31.02</v>
      </c>
      <c r="D9" s="12">
        <v>1614</v>
      </c>
      <c r="E9" s="14">
        <v>19.03</v>
      </c>
      <c r="F9" s="12">
        <v>506</v>
      </c>
      <c r="G9" s="14">
        <v>24.22</v>
      </c>
      <c r="H9" s="14">
        <v>97.4</v>
      </c>
      <c r="I9" s="12">
        <v>2355</v>
      </c>
      <c r="J9" s="14">
        <v>46.62</v>
      </c>
      <c r="K9" s="12">
        <v>1715</v>
      </c>
      <c r="L9" s="14">
        <v>79.3</v>
      </c>
      <c r="M9" s="19">
        <v>25.7</v>
      </c>
      <c r="N9" s="16">
        <v>1.496</v>
      </c>
      <c r="O9" s="13">
        <v>32.58</v>
      </c>
      <c r="P9" s="12">
        <v>2301</v>
      </c>
      <c r="Q9" s="12">
        <v>24.03</v>
      </c>
      <c r="R9" s="12">
        <v>916</v>
      </c>
      <c r="S9" s="12">
        <v>1309</v>
      </c>
      <c r="T9" s="12">
        <v>66.42</v>
      </c>
      <c r="U9" s="12">
        <v>1338</v>
      </c>
      <c r="V9" s="12">
        <v>-46.46</v>
      </c>
      <c r="W9" s="12">
        <v>0</v>
      </c>
      <c r="X9" s="12">
        <v>4.354</v>
      </c>
    </row>
    <row r="10" spans="1:24" ht="12.75">
      <c r="A10" s="6">
        <v>2004</v>
      </c>
      <c r="B10" s="11">
        <v>37993</v>
      </c>
      <c r="C10" s="14">
        <v>27.32</v>
      </c>
      <c r="D10" s="12">
        <v>1715</v>
      </c>
      <c r="E10" s="14">
        <v>19.53</v>
      </c>
      <c r="F10" s="12">
        <v>143</v>
      </c>
      <c r="G10" s="14">
        <v>22.43</v>
      </c>
      <c r="H10" s="14">
        <v>98.4</v>
      </c>
      <c r="I10" s="12">
        <v>653</v>
      </c>
      <c r="J10" s="14">
        <v>66.34</v>
      </c>
      <c r="K10" s="12">
        <v>1717</v>
      </c>
      <c r="L10" s="14">
        <v>89</v>
      </c>
      <c r="M10" s="19">
        <v>6.3</v>
      </c>
      <c r="N10" s="16">
        <v>1.472</v>
      </c>
      <c r="O10" s="13">
        <v>19.35</v>
      </c>
      <c r="P10" s="12">
        <v>13</v>
      </c>
      <c r="Q10" s="12">
        <v>17.4</v>
      </c>
      <c r="R10" s="12">
        <v>918</v>
      </c>
      <c r="S10" s="12">
        <v>1215</v>
      </c>
      <c r="T10" s="12">
        <v>38.65</v>
      </c>
      <c r="U10" s="12">
        <v>1554</v>
      </c>
      <c r="V10" s="12">
        <v>-46.86</v>
      </c>
      <c r="W10" s="12">
        <v>6</v>
      </c>
      <c r="X10" s="12">
        <v>2.902</v>
      </c>
    </row>
    <row r="11" spans="1:24" ht="12.75">
      <c r="A11" s="6">
        <v>2004</v>
      </c>
      <c r="B11" s="11">
        <v>37994</v>
      </c>
      <c r="C11" s="14">
        <v>27</v>
      </c>
      <c r="D11" s="12">
        <v>1556</v>
      </c>
      <c r="E11" s="14">
        <v>19.68</v>
      </c>
      <c r="F11" s="12">
        <v>639</v>
      </c>
      <c r="G11" s="14">
        <v>22.52</v>
      </c>
      <c r="H11" s="14">
        <v>97.4</v>
      </c>
      <c r="I11" s="12">
        <v>2347</v>
      </c>
      <c r="J11" s="14">
        <v>71.6</v>
      </c>
      <c r="K11" s="12">
        <v>1329</v>
      </c>
      <c r="L11" s="14">
        <v>90.4</v>
      </c>
      <c r="M11" s="19">
        <v>1.7</v>
      </c>
      <c r="N11" s="16">
        <v>1.27</v>
      </c>
      <c r="O11" s="13">
        <v>22.05</v>
      </c>
      <c r="P11" s="12">
        <v>1054</v>
      </c>
      <c r="Q11" s="12">
        <v>11.86</v>
      </c>
      <c r="R11" s="12">
        <v>762</v>
      </c>
      <c r="S11" s="12">
        <v>1444</v>
      </c>
      <c r="T11" s="12">
        <v>23.26</v>
      </c>
      <c r="U11" s="12">
        <v>1541</v>
      </c>
      <c r="V11" s="12">
        <v>-22.75</v>
      </c>
      <c r="W11" s="12">
        <v>712</v>
      </c>
      <c r="X11" s="12">
        <v>2.098</v>
      </c>
    </row>
    <row r="12" spans="1:24" ht="12.75">
      <c r="A12" s="6">
        <v>2004</v>
      </c>
      <c r="B12" s="11">
        <v>37995</v>
      </c>
      <c r="C12" s="14">
        <v>28.11</v>
      </c>
      <c r="D12" s="12">
        <v>1323</v>
      </c>
      <c r="E12" s="14">
        <v>20.78</v>
      </c>
      <c r="F12" s="12">
        <v>2233</v>
      </c>
      <c r="G12" s="14">
        <v>22.82</v>
      </c>
      <c r="H12" s="14">
        <v>97.8</v>
      </c>
      <c r="I12" s="12">
        <v>309</v>
      </c>
      <c r="J12" s="14">
        <v>66.41</v>
      </c>
      <c r="K12" s="12">
        <v>1351</v>
      </c>
      <c r="L12" s="14">
        <v>91.2</v>
      </c>
      <c r="M12" s="19">
        <v>16.5</v>
      </c>
      <c r="N12" s="16">
        <v>1.31</v>
      </c>
      <c r="O12" s="13">
        <v>29.88</v>
      </c>
      <c r="P12" s="12">
        <v>1426</v>
      </c>
      <c r="Q12" s="12">
        <v>14.75</v>
      </c>
      <c r="R12" s="12">
        <v>1060</v>
      </c>
      <c r="S12" s="12">
        <v>1408</v>
      </c>
      <c r="T12" s="12">
        <v>35.35</v>
      </c>
      <c r="U12" s="12">
        <v>1408</v>
      </c>
      <c r="V12" s="12">
        <v>-17.89</v>
      </c>
      <c r="W12" s="12">
        <v>718</v>
      </c>
      <c r="X12" s="12">
        <v>2.595</v>
      </c>
    </row>
    <row r="13" spans="1:24" ht="12.75">
      <c r="A13" s="6">
        <v>2004</v>
      </c>
      <c r="B13" s="11">
        <v>37996</v>
      </c>
      <c r="C13" s="14">
        <v>28.93</v>
      </c>
      <c r="D13" s="12">
        <v>1436</v>
      </c>
      <c r="E13" s="14">
        <v>20.37</v>
      </c>
      <c r="F13" s="12">
        <v>405</v>
      </c>
      <c r="G13" s="14">
        <v>23.63</v>
      </c>
      <c r="H13" s="14">
        <v>98.3</v>
      </c>
      <c r="I13" s="12">
        <v>537</v>
      </c>
      <c r="J13" s="14">
        <v>63.11</v>
      </c>
      <c r="K13" s="12">
        <v>1648</v>
      </c>
      <c r="L13" s="14">
        <v>89</v>
      </c>
      <c r="M13" s="19">
        <v>2.4</v>
      </c>
      <c r="N13" s="16">
        <v>0.915</v>
      </c>
      <c r="O13" s="13">
        <v>20.7</v>
      </c>
      <c r="P13" s="12">
        <v>1441</v>
      </c>
      <c r="Q13" s="12">
        <v>16.82</v>
      </c>
      <c r="R13" s="12">
        <v>1103</v>
      </c>
      <c r="S13" s="12">
        <v>1254</v>
      </c>
      <c r="T13" s="12">
        <v>45.46</v>
      </c>
      <c r="U13" s="12">
        <v>1514</v>
      </c>
      <c r="V13" s="12">
        <v>-17.3</v>
      </c>
      <c r="W13" s="12">
        <v>0</v>
      </c>
      <c r="X13" s="12">
        <v>2.914</v>
      </c>
    </row>
    <row r="14" spans="1:25" ht="12.75">
      <c r="A14" s="6">
        <v>2004</v>
      </c>
      <c r="B14" s="11">
        <v>37997</v>
      </c>
      <c r="C14" s="14">
        <v>32.08</v>
      </c>
      <c r="D14" s="12">
        <v>1556</v>
      </c>
      <c r="E14" s="14">
        <v>19.07</v>
      </c>
      <c r="F14" s="12">
        <v>652</v>
      </c>
      <c r="G14" s="14">
        <v>24.64</v>
      </c>
      <c r="H14" s="14">
        <v>98.3</v>
      </c>
      <c r="I14" s="12">
        <v>619</v>
      </c>
      <c r="J14" s="14">
        <v>47.74</v>
      </c>
      <c r="K14" s="12">
        <v>1612</v>
      </c>
      <c r="L14" s="14">
        <v>82.5</v>
      </c>
      <c r="M14" s="19">
        <v>0.2</v>
      </c>
      <c r="N14" s="16">
        <v>0.56</v>
      </c>
      <c r="O14" s="13">
        <v>17.19</v>
      </c>
      <c r="P14" s="12">
        <v>1427</v>
      </c>
      <c r="Q14" s="12">
        <v>22.59</v>
      </c>
      <c r="R14" s="12">
        <v>1036</v>
      </c>
      <c r="S14" s="12">
        <v>1209</v>
      </c>
      <c r="T14" s="12">
        <v>60.2</v>
      </c>
      <c r="U14" s="12">
        <v>1440</v>
      </c>
      <c r="V14" s="12">
        <v>-25.4</v>
      </c>
      <c r="W14" s="12">
        <v>655</v>
      </c>
      <c r="X14" s="12">
        <v>4.138</v>
      </c>
      <c r="Y14" s="17"/>
    </row>
    <row r="15" spans="1:24" ht="12.75">
      <c r="A15" s="6">
        <v>2004</v>
      </c>
      <c r="B15" s="11">
        <v>37998</v>
      </c>
      <c r="C15" s="14">
        <v>32.98</v>
      </c>
      <c r="D15" s="12">
        <v>1631</v>
      </c>
      <c r="E15" s="14">
        <v>20.62</v>
      </c>
      <c r="F15" s="12">
        <v>1837</v>
      </c>
      <c r="G15" s="14">
        <v>25.14</v>
      </c>
      <c r="H15" s="14">
        <v>97.5</v>
      </c>
      <c r="I15" s="12">
        <v>1852</v>
      </c>
      <c r="J15" s="14">
        <v>46.55</v>
      </c>
      <c r="K15" s="12">
        <v>1631</v>
      </c>
      <c r="L15" s="14">
        <v>82.7</v>
      </c>
      <c r="M15" s="19">
        <v>39.8</v>
      </c>
      <c r="N15" s="16">
        <v>1.148</v>
      </c>
      <c r="O15" s="13">
        <v>25.272</v>
      </c>
      <c r="P15" s="12">
        <v>1727</v>
      </c>
      <c r="Q15" s="12">
        <v>21.38</v>
      </c>
      <c r="R15" s="12">
        <v>931</v>
      </c>
      <c r="S15" s="12">
        <v>1350</v>
      </c>
      <c r="T15" s="12">
        <v>49.58</v>
      </c>
      <c r="U15" s="12">
        <v>1344</v>
      </c>
      <c r="V15" s="12">
        <v>-49.89</v>
      </c>
      <c r="W15" s="12">
        <v>1822</v>
      </c>
      <c r="X15" s="12">
        <v>4.114</v>
      </c>
    </row>
    <row r="16" spans="1:24" ht="12.75">
      <c r="A16" s="6">
        <v>2004</v>
      </c>
      <c r="B16" s="11">
        <v>37999</v>
      </c>
      <c r="C16" s="14">
        <v>30.38</v>
      </c>
      <c r="D16" s="12">
        <v>1625</v>
      </c>
      <c r="E16" s="14">
        <v>20.85</v>
      </c>
      <c r="F16" s="12">
        <v>518</v>
      </c>
      <c r="G16" s="14">
        <v>24.29</v>
      </c>
      <c r="H16" s="14">
        <v>97.4</v>
      </c>
      <c r="I16" s="12">
        <v>541</v>
      </c>
      <c r="J16" s="14">
        <v>58.56</v>
      </c>
      <c r="K16" s="12">
        <v>1550</v>
      </c>
      <c r="L16" s="14">
        <v>85.7</v>
      </c>
      <c r="M16" s="19">
        <v>0.3</v>
      </c>
      <c r="N16" s="16">
        <v>1.115</v>
      </c>
      <c r="O16" s="13">
        <v>19.89</v>
      </c>
      <c r="P16" s="12">
        <v>1721</v>
      </c>
      <c r="Q16" s="12">
        <v>16.97</v>
      </c>
      <c r="R16" s="12">
        <v>1053</v>
      </c>
      <c r="S16" s="12">
        <v>1238</v>
      </c>
      <c r="T16" s="12">
        <v>39.71</v>
      </c>
      <c r="U16" s="12">
        <v>1458</v>
      </c>
      <c r="V16" s="12">
        <v>-18.78</v>
      </c>
      <c r="W16" s="12">
        <v>0</v>
      </c>
      <c r="X16" s="12">
        <v>3.119</v>
      </c>
    </row>
    <row r="17" spans="1:24" ht="12.75">
      <c r="A17" s="6">
        <v>2004</v>
      </c>
      <c r="B17" s="11">
        <v>38000</v>
      </c>
      <c r="C17" s="14">
        <v>32.08</v>
      </c>
      <c r="D17" s="12">
        <v>1704</v>
      </c>
      <c r="E17" s="14">
        <v>20.67</v>
      </c>
      <c r="F17" s="12">
        <v>650</v>
      </c>
      <c r="G17" s="14">
        <v>25.2</v>
      </c>
      <c r="H17" s="14">
        <v>96.5</v>
      </c>
      <c r="I17" s="12">
        <v>516</v>
      </c>
      <c r="J17" s="14">
        <v>49.92</v>
      </c>
      <c r="K17" s="12">
        <v>1646</v>
      </c>
      <c r="L17" s="14">
        <v>80.3</v>
      </c>
      <c r="M17" s="19">
        <v>1.8</v>
      </c>
      <c r="N17" s="16">
        <v>1.491</v>
      </c>
      <c r="O17" s="13">
        <v>27.72</v>
      </c>
      <c r="P17" s="12">
        <v>1732</v>
      </c>
      <c r="Q17" s="12">
        <v>20.96</v>
      </c>
      <c r="R17" s="12">
        <v>977</v>
      </c>
      <c r="S17" s="12">
        <v>1416</v>
      </c>
      <c r="T17" s="12">
        <v>35.97</v>
      </c>
      <c r="U17" s="12">
        <v>1440</v>
      </c>
      <c r="V17" s="12">
        <v>-17.79</v>
      </c>
      <c r="W17" s="12">
        <v>726</v>
      </c>
      <c r="X17" s="12">
        <v>3.914</v>
      </c>
    </row>
    <row r="18" spans="1:24" ht="12.75">
      <c r="A18" s="6">
        <v>2004</v>
      </c>
      <c r="B18" s="11">
        <v>38001</v>
      </c>
      <c r="C18" s="14">
        <v>32.14</v>
      </c>
      <c r="D18" s="12">
        <v>1650</v>
      </c>
      <c r="E18" s="14">
        <v>20.77</v>
      </c>
      <c r="F18" s="12">
        <v>457</v>
      </c>
      <c r="G18" s="14">
        <v>25.98</v>
      </c>
      <c r="H18" s="14">
        <v>97.2</v>
      </c>
      <c r="I18" s="12">
        <v>446</v>
      </c>
      <c r="J18" s="14">
        <v>39.83</v>
      </c>
      <c r="K18" s="12">
        <v>1651</v>
      </c>
      <c r="L18" s="14">
        <v>72.7</v>
      </c>
      <c r="M18" s="19">
        <v>0</v>
      </c>
      <c r="N18" s="16">
        <v>1.038</v>
      </c>
      <c r="O18" s="13">
        <v>19.35</v>
      </c>
      <c r="P18" s="12">
        <v>1713</v>
      </c>
      <c r="Q18" s="12">
        <v>22.2</v>
      </c>
      <c r="R18" s="12">
        <v>998</v>
      </c>
      <c r="S18" s="12">
        <v>1423</v>
      </c>
      <c r="T18" s="12">
        <v>37.97</v>
      </c>
      <c r="U18" s="12">
        <v>1313</v>
      </c>
      <c r="V18" s="12">
        <v>-19.76</v>
      </c>
      <c r="W18" s="12">
        <v>519</v>
      </c>
      <c r="X18" s="12">
        <v>4.389</v>
      </c>
    </row>
    <row r="19" spans="1:24" ht="12.75">
      <c r="A19" s="6">
        <v>2004</v>
      </c>
      <c r="B19" s="11">
        <v>38002</v>
      </c>
      <c r="C19" s="14">
        <v>32.39</v>
      </c>
      <c r="D19" s="12">
        <v>1625</v>
      </c>
      <c r="E19" s="14">
        <v>19.92</v>
      </c>
      <c r="F19" s="12">
        <v>545</v>
      </c>
      <c r="G19" s="14">
        <v>25.78</v>
      </c>
      <c r="H19" s="14">
        <v>95.4</v>
      </c>
      <c r="I19" s="12">
        <v>528</v>
      </c>
      <c r="J19" s="14">
        <v>36.47</v>
      </c>
      <c r="K19" s="12">
        <v>1645</v>
      </c>
      <c r="L19" s="14">
        <v>68.96</v>
      </c>
      <c r="M19" s="19">
        <v>0</v>
      </c>
      <c r="N19" s="16">
        <v>1.518</v>
      </c>
      <c r="O19" s="13">
        <v>22.32</v>
      </c>
      <c r="P19" s="12">
        <v>2311</v>
      </c>
      <c r="Q19" s="12">
        <v>25.18</v>
      </c>
      <c r="R19" s="12">
        <v>881</v>
      </c>
      <c r="S19" s="12">
        <v>1351</v>
      </c>
      <c r="T19" s="12">
        <v>44.62</v>
      </c>
      <c r="U19" s="12">
        <v>1319</v>
      </c>
      <c r="V19" s="12">
        <v>-22.03</v>
      </c>
      <c r="W19" s="12">
        <v>620</v>
      </c>
      <c r="X19" s="12">
        <v>5.023</v>
      </c>
    </row>
    <row r="20" spans="1:24" ht="12.75">
      <c r="A20" s="6">
        <v>2004</v>
      </c>
      <c r="B20" s="11">
        <v>38003</v>
      </c>
      <c r="C20" s="14">
        <v>31.88</v>
      </c>
      <c r="D20" s="12">
        <v>1632</v>
      </c>
      <c r="E20" s="14">
        <v>18.57</v>
      </c>
      <c r="F20" s="12">
        <v>650</v>
      </c>
      <c r="G20" s="14">
        <v>24.83</v>
      </c>
      <c r="H20" s="14">
        <v>86.9</v>
      </c>
      <c r="I20" s="12">
        <v>654</v>
      </c>
      <c r="J20" s="14">
        <v>43.06</v>
      </c>
      <c r="K20" s="12">
        <v>1722</v>
      </c>
      <c r="L20" s="14">
        <v>66.02</v>
      </c>
      <c r="M20" s="19">
        <v>0</v>
      </c>
      <c r="N20" s="16">
        <v>2.548</v>
      </c>
      <c r="O20" s="13">
        <v>21.78</v>
      </c>
      <c r="P20" s="12">
        <v>225</v>
      </c>
      <c r="Q20" s="12">
        <v>28.35</v>
      </c>
      <c r="R20" s="12">
        <v>843</v>
      </c>
      <c r="S20" s="12">
        <v>1438</v>
      </c>
      <c r="T20" s="12">
        <v>49.3</v>
      </c>
      <c r="U20" s="12">
        <v>1451</v>
      </c>
      <c r="V20" s="12">
        <v>-26.16</v>
      </c>
      <c r="W20" s="12">
        <v>700</v>
      </c>
      <c r="X20" s="12">
        <v>5.518</v>
      </c>
    </row>
    <row r="21" spans="1:24" ht="12.75">
      <c r="A21" s="6">
        <v>2004</v>
      </c>
      <c r="B21" s="11">
        <v>38004</v>
      </c>
      <c r="C21" s="14">
        <v>32.34</v>
      </c>
      <c r="D21" s="12">
        <v>1653</v>
      </c>
      <c r="E21" s="14">
        <v>17.62</v>
      </c>
      <c r="F21" s="12">
        <v>654</v>
      </c>
      <c r="G21" s="14">
        <v>24.49</v>
      </c>
      <c r="H21" s="14">
        <v>87.1</v>
      </c>
      <c r="I21" s="12">
        <v>654</v>
      </c>
      <c r="J21" s="14">
        <v>39.96</v>
      </c>
      <c r="K21" s="12">
        <v>1801</v>
      </c>
      <c r="L21" s="14">
        <v>63.91</v>
      </c>
      <c r="M21" s="19">
        <v>0</v>
      </c>
      <c r="N21" s="16">
        <v>1.853</v>
      </c>
      <c r="O21" s="13">
        <v>20.7</v>
      </c>
      <c r="P21" s="12">
        <v>21</v>
      </c>
      <c r="Q21" s="12">
        <v>25.58</v>
      </c>
      <c r="R21" s="12">
        <v>880</v>
      </c>
      <c r="S21" s="12">
        <v>1445</v>
      </c>
      <c r="T21" s="12">
        <v>49.5</v>
      </c>
      <c r="U21" s="12">
        <v>1416</v>
      </c>
      <c r="V21" s="12">
        <v>-25.45</v>
      </c>
      <c r="W21" s="12">
        <v>558</v>
      </c>
      <c r="X21" s="12">
        <v>4.861</v>
      </c>
    </row>
    <row r="22" spans="1:24" ht="12.75">
      <c r="A22" s="6">
        <v>2004</v>
      </c>
      <c r="B22" s="11">
        <v>38005</v>
      </c>
      <c r="C22" s="14">
        <v>30.96</v>
      </c>
      <c r="D22" s="12">
        <v>1529</v>
      </c>
      <c r="E22" s="14">
        <v>18.4</v>
      </c>
      <c r="F22" s="12">
        <v>652</v>
      </c>
      <c r="G22" s="14">
        <v>24.56</v>
      </c>
      <c r="H22" s="14">
        <v>82.6</v>
      </c>
      <c r="I22" s="12">
        <v>657</v>
      </c>
      <c r="J22" s="14">
        <v>46.03</v>
      </c>
      <c r="K22" s="12">
        <v>1530</v>
      </c>
      <c r="L22" s="14">
        <v>66.67</v>
      </c>
      <c r="M22" s="19">
        <v>0</v>
      </c>
      <c r="N22" s="16">
        <v>1.842</v>
      </c>
      <c r="O22" s="13">
        <v>22.86</v>
      </c>
      <c r="P22" s="12">
        <v>45</v>
      </c>
      <c r="Q22" s="12">
        <v>21.01</v>
      </c>
      <c r="R22" s="12">
        <v>1035</v>
      </c>
      <c r="S22" s="12">
        <v>1354</v>
      </c>
      <c r="T22" s="12">
        <v>40.72</v>
      </c>
      <c r="U22" s="12">
        <v>1400</v>
      </c>
      <c r="V22" s="12">
        <v>-24.31</v>
      </c>
      <c r="W22" s="12">
        <v>635</v>
      </c>
      <c r="X22" s="12">
        <v>4.073</v>
      </c>
    </row>
    <row r="23" spans="1:24" ht="12.75">
      <c r="A23" s="6">
        <v>2004</v>
      </c>
      <c r="B23" s="11">
        <v>38006</v>
      </c>
      <c r="C23" s="14">
        <v>32.62</v>
      </c>
      <c r="D23" s="12">
        <v>1643</v>
      </c>
      <c r="E23" s="14">
        <v>21.52</v>
      </c>
      <c r="F23" s="12">
        <v>611</v>
      </c>
      <c r="G23" s="14">
        <v>26.28</v>
      </c>
      <c r="H23" s="14">
        <v>81.8</v>
      </c>
      <c r="I23" s="12">
        <v>36</v>
      </c>
      <c r="J23" s="14">
        <v>41.81</v>
      </c>
      <c r="K23" s="12">
        <v>1737</v>
      </c>
      <c r="L23" s="14">
        <v>64.37</v>
      </c>
      <c r="M23" s="19">
        <v>0</v>
      </c>
      <c r="N23" s="16">
        <v>1.974</v>
      </c>
      <c r="O23" s="13">
        <v>21.24</v>
      </c>
      <c r="P23" s="12">
        <v>1107</v>
      </c>
      <c r="Q23" s="12">
        <v>23.28</v>
      </c>
      <c r="R23" s="12">
        <v>897</v>
      </c>
      <c r="S23" s="12">
        <v>1318</v>
      </c>
      <c r="T23" s="12">
        <v>42.48</v>
      </c>
      <c r="U23" s="12">
        <v>1427</v>
      </c>
      <c r="V23" s="12">
        <v>-16.39</v>
      </c>
      <c r="W23" s="12">
        <v>727</v>
      </c>
      <c r="X23" s="12">
        <v>4.641</v>
      </c>
    </row>
    <row r="24" spans="1:24" ht="12.75">
      <c r="A24" s="6">
        <v>2004</v>
      </c>
      <c r="B24" s="11">
        <v>38007</v>
      </c>
      <c r="C24" s="14">
        <v>31.91</v>
      </c>
      <c r="D24" s="12">
        <v>1629</v>
      </c>
      <c r="E24" s="14">
        <v>20.62</v>
      </c>
      <c r="F24" s="12">
        <v>625</v>
      </c>
      <c r="G24" s="14">
        <v>26</v>
      </c>
      <c r="H24" s="14">
        <v>89.7</v>
      </c>
      <c r="I24" s="12">
        <v>2342</v>
      </c>
      <c r="J24" s="14">
        <v>39.17</v>
      </c>
      <c r="K24" s="12">
        <v>1519</v>
      </c>
      <c r="L24" s="14">
        <v>66.64</v>
      </c>
      <c r="M24" s="19">
        <v>0.4</v>
      </c>
      <c r="N24" s="16">
        <v>1.515</v>
      </c>
      <c r="O24" s="13">
        <v>23.94</v>
      </c>
      <c r="P24" s="12">
        <v>1234</v>
      </c>
      <c r="Q24" s="12">
        <v>23.51</v>
      </c>
      <c r="R24" s="12">
        <v>1001</v>
      </c>
      <c r="S24" s="12">
        <v>1401</v>
      </c>
      <c r="T24" s="12">
        <v>40.17</v>
      </c>
      <c r="U24" s="12">
        <v>1456</v>
      </c>
      <c r="V24" s="12">
        <v>-18.04</v>
      </c>
      <c r="W24" s="12">
        <v>701</v>
      </c>
      <c r="X24" s="12">
        <v>4.602</v>
      </c>
    </row>
    <row r="25" spans="1:24" ht="12.75">
      <c r="A25" s="6">
        <v>2004</v>
      </c>
      <c r="B25" s="11">
        <v>38008</v>
      </c>
      <c r="C25" s="14">
        <v>31.08</v>
      </c>
      <c r="D25" s="12">
        <v>1639</v>
      </c>
      <c r="E25" s="14">
        <v>21.32</v>
      </c>
      <c r="F25" s="12">
        <v>2359</v>
      </c>
      <c r="G25" s="14">
        <v>23.63</v>
      </c>
      <c r="H25" s="14">
        <v>91.1</v>
      </c>
      <c r="I25" s="12">
        <v>2307</v>
      </c>
      <c r="J25" s="14">
        <v>50.97</v>
      </c>
      <c r="K25" s="12">
        <v>1625</v>
      </c>
      <c r="L25" s="14">
        <v>80.3</v>
      </c>
      <c r="M25" s="19">
        <v>0</v>
      </c>
      <c r="N25" s="16">
        <v>1.791</v>
      </c>
      <c r="O25" s="13">
        <v>36.9</v>
      </c>
      <c r="P25" s="12">
        <v>1654</v>
      </c>
      <c r="Q25" s="12">
        <v>16.34</v>
      </c>
      <c r="R25" s="12">
        <v>753</v>
      </c>
      <c r="S25" s="12">
        <v>1444</v>
      </c>
      <c r="T25" s="12">
        <v>27.19</v>
      </c>
      <c r="U25" s="12">
        <v>1557</v>
      </c>
      <c r="V25" s="12">
        <v>-15.18</v>
      </c>
      <c r="W25" s="12">
        <v>446</v>
      </c>
      <c r="X25" s="12">
        <v>3.066</v>
      </c>
    </row>
    <row r="26" spans="1:25" ht="12.75">
      <c r="A26" s="6">
        <v>2004</v>
      </c>
      <c r="B26" s="11">
        <v>38009</v>
      </c>
      <c r="C26" s="14">
        <v>28.94</v>
      </c>
      <c r="D26" s="12">
        <v>1213</v>
      </c>
      <c r="E26" s="14">
        <v>20.93</v>
      </c>
      <c r="F26" s="12">
        <v>634</v>
      </c>
      <c r="G26" s="14">
        <v>23.77</v>
      </c>
      <c r="H26" s="14">
        <v>96.2</v>
      </c>
      <c r="I26" s="12">
        <v>2145</v>
      </c>
      <c r="J26" s="14">
        <v>60.47</v>
      </c>
      <c r="K26" s="12">
        <v>1213</v>
      </c>
      <c r="L26" s="14">
        <v>83.8</v>
      </c>
      <c r="M26" s="19">
        <v>2.8</v>
      </c>
      <c r="N26" s="16">
        <v>1.62</v>
      </c>
      <c r="O26" s="13">
        <v>26.352</v>
      </c>
      <c r="P26" s="12">
        <v>1548</v>
      </c>
      <c r="Q26" s="12">
        <v>15.5</v>
      </c>
      <c r="R26" s="12">
        <v>1004</v>
      </c>
      <c r="S26" s="12">
        <v>1520</v>
      </c>
      <c r="T26" s="12">
        <v>17.41</v>
      </c>
      <c r="U26" s="12">
        <v>1559</v>
      </c>
      <c r="V26" s="12">
        <v>-14.91</v>
      </c>
      <c r="W26" s="12">
        <v>104</v>
      </c>
      <c r="X26" s="12">
        <v>2.955</v>
      </c>
      <c r="Y26" s="18">
        <v>28.5</v>
      </c>
    </row>
    <row r="27" spans="1:24" ht="12.75">
      <c r="A27" s="6">
        <v>2004</v>
      </c>
      <c r="B27" s="11">
        <v>38010</v>
      </c>
      <c r="C27" s="14">
        <v>28.15</v>
      </c>
      <c r="D27" s="12">
        <v>1236</v>
      </c>
      <c r="E27" s="14">
        <v>20.84</v>
      </c>
      <c r="F27" s="12">
        <v>453</v>
      </c>
      <c r="G27" s="14">
        <v>23.73</v>
      </c>
      <c r="H27" s="14">
        <v>97</v>
      </c>
      <c r="I27" s="12">
        <v>518</v>
      </c>
      <c r="J27" s="14">
        <v>63.63</v>
      </c>
      <c r="K27" s="12">
        <v>1234</v>
      </c>
      <c r="L27" s="14">
        <v>82</v>
      </c>
      <c r="M27" s="19">
        <v>1.8</v>
      </c>
      <c r="N27" s="16">
        <v>2.84</v>
      </c>
      <c r="O27" s="13">
        <v>36.072</v>
      </c>
      <c r="P27" s="12">
        <v>1720</v>
      </c>
      <c r="Q27" s="12">
        <v>16.63</v>
      </c>
      <c r="R27" s="12">
        <v>947</v>
      </c>
      <c r="S27" s="12">
        <v>1233</v>
      </c>
      <c r="T27" s="12">
        <v>15.13</v>
      </c>
      <c r="U27" s="12">
        <v>1402</v>
      </c>
      <c r="V27" s="12">
        <v>-14.27</v>
      </c>
      <c r="W27" s="12">
        <v>722</v>
      </c>
      <c r="X27" s="12">
        <v>3.128</v>
      </c>
    </row>
    <row r="28" spans="1:24" ht="12.75">
      <c r="A28" s="6">
        <v>2004</v>
      </c>
      <c r="B28" s="11">
        <v>38011</v>
      </c>
      <c r="C28" s="14">
        <v>27.71</v>
      </c>
      <c r="D28" s="12">
        <v>1442</v>
      </c>
      <c r="E28" s="14">
        <v>21.32</v>
      </c>
      <c r="F28" s="12">
        <v>1823</v>
      </c>
      <c r="G28" s="14">
        <v>23.67</v>
      </c>
      <c r="H28" s="14">
        <v>96.6</v>
      </c>
      <c r="I28" s="12">
        <v>2343</v>
      </c>
      <c r="J28" s="14">
        <v>61.13</v>
      </c>
      <c r="K28" s="12">
        <v>1448</v>
      </c>
      <c r="L28" s="14">
        <v>80.6</v>
      </c>
      <c r="M28" s="19">
        <v>13.5</v>
      </c>
      <c r="N28" s="16">
        <v>2.726</v>
      </c>
      <c r="O28" s="13">
        <v>36.612</v>
      </c>
      <c r="P28" s="12">
        <v>1812</v>
      </c>
      <c r="Q28" s="12">
        <v>13.99</v>
      </c>
      <c r="R28" s="12">
        <v>798</v>
      </c>
      <c r="S28" s="12">
        <v>1323</v>
      </c>
      <c r="T28" s="12">
        <v>9.19</v>
      </c>
      <c r="U28" s="12">
        <v>1512</v>
      </c>
      <c r="V28" s="12">
        <v>-14.02</v>
      </c>
      <c r="W28" s="12">
        <v>552</v>
      </c>
      <c r="X28" s="12">
        <v>2.854</v>
      </c>
    </row>
    <row r="29" spans="1:24" ht="12.75">
      <c r="A29" s="6">
        <v>2004</v>
      </c>
      <c r="B29" s="11">
        <v>38012</v>
      </c>
      <c r="C29" s="12">
        <v>23.09</v>
      </c>
      <c r="D29" s="12">
        <v>1404</v>
      </c>
      <c r="E29" s="12">
        <v>19.51</v>
      </c>
      <c r="F29" s="12">
        <v>929</v>
      </c>
      <c r="G29" s="12">
        <v>20.82</v>
      </c>
      <c r="H29" s="14">
        <v>98.5</v>
      </c>
      <c r="I29" s="12">
        <v>847</v>
      </c>
      <c r="J29" s="14">
        <v>86</v>
      </c>
      <c r="K29" s="12">
        <v>1358</v>
      </c>
      <c r="L29" s="14">
        <v>96</v>
      </c>
      <c r="M29" s="12">
        <v>91.6</v>
      </c>
      <c r="N29" s="15">
        <v>2533</v>
      </c>
      <c r="O29" s="13">
        <v>27.971999999999998</v>
      </c>
      <c r="P29" s="12">
        <v>1426</v>
      </c>
      <c r="Q29" s="16">
        <v>5.447</v>
      </c>
      <c r="R29" s="12">
        <v>514.4</v>
      </c>
      <c r="S29" s="12">
        <v>1347</v>
      </c>
      <c r="T29" s="12">
        <v>2.48</v>
      </c>
      <c r="U29" s="12">
        <v>1455</v>
      </c>
      <c r="V29" s="12">
        <v>-38.1</v>
      </c>
      <c r="W29" s="12">
        <v>717</v>
      </c>
      <c r="X29" s="12">
        <v>0.807</v>
      </c>
    </row>
    <row r="30" spans="1:24" ht="12.75">
      <c r="A30" s="6">
        <v>2004</v>
      </c>
      <c r="B30" s="11">
        <v>38013</v>
      </c>
      <c r="C30" s="12">
        <v>23.21</v>
      </c>
      <c r="D30" s="12">
        <v>1558</v>
      </c>
      <c r="E30" s="12">
        <v>19.65</v>
      </c>
      <c r="F30" s="12">
        <v>244</v>
      </c>
      <c r="G30" s="12">
        <v>21.11</v>
      </c>
      <c r="H30" s="14">
        <v>97.2</v>
      </c>
      <c r="I30" s="12">
        <v>1117</v>
      </c>
      <c r="J30" s="14">
        <v>91.3</v>
      </c>
      <c r="K30" s="12">
        <v>1637</v>
      </c>
      <c r="L30" s="14">
        <v>95.6</v>
      </c>
      <c r="M30" s="12">
        <v>23.1</v>
      </c>
      <c r="N30" s="15">
        <v>1431</v>
      </c>
      <c r="O30" s="13">
        <v>23.94</v>
      </c>
      <c r="P30" s="12">
        <v>951</v>
      </c>
      <c r="Q30" s="16">
        <v>4.871</v>
      </c>
      <c r="R30" s="12">
        <v>179.1</v>
      </c>
      <c r="S30" s="12">
        <v>1550</v>
      </c>
      <c r="T30" s="16">
        <v>5.473</v>
      </c>
      <c r="U30" s="12">
        <v>1716</v>
      </c>
      <c r="V30" s="12">
        <v>-11.33</v>
      </c>
      <c r="W30" s="12">
        <v>518</v>
      </c>
      <c r="X30" s="12">
        <v>0.754</v>
      </c>
    </row>
    <row r="31" spans="1:24" ht="12.75">
      <c r="A31" s="6">
        <v>2004</v>
      </c>
      <c r="B31" s="11">
        <v>38014</v>
      </c>
      <c r="C31" s="14">
        <v>30.1</v>
      </c>
      <c r="D31" s="12">
        <v>1425</v>
      </c>
      <c r="E31" s="12">
        <v>20.64</v>
      </c>
      <c r="F31" s="12">
        <v>706</v>
      </c>
      <c r="G31" s="12">
        <v>23.43</v>
      </c>
      <c r="H31" s="14">
        <v>97.6</v>
      </c>
      <c r="I31" s="12">
        <v>2211</v>
      </c>
      <c r="J31" s="12">
        <v>55.32</v>
      </c>
      <c r="K31" s="12">
        <v>1424</v>
      </c>
      <c r="L31" s="14">
        <v>86.6</v>
      </c>
      <c r="M31" s="12">
        <v>4.4</v>
      </c>
      <c r="N31" s="16">
        <f>1.609*3.6</f>
        <v>5.7924</v>
      </c>
      <c r="O31" s="13">
        <v>27.432000000000002</v>
      </c>
      <c r="P31" s="12">
        <v>1846</v>
      </c>
      <c r="Q31" s="12">
        <v>18.37</v>
      </c>
      <c r="R31" s="12">
        <v>1026</v>
      </c>
      <c r="S31" s="12">
        <v>1427</v>
      </c>
      <c r="T31" s="12">
        <v>39.24</v>
      </c>
      <c r="U31" s="12">
        <v>1517</v>
      </c>
      <c r="V31" s="12">
        <v>-9.67</v>
      </c>
      <c r="W31" s="12">
        <v>732</v>
      </c>
      <c r="X31" s="16">
        <v>3.357</v>
      </c>
    </row>
    <row r="32" spans="1:24" ht="12.75">
      <c r="A32" s="6">
        <v>2004</v>
      </c>
      <c r="B32" s="11">
        <v>38015</v>
      </c>
      <c r="C32" s="12">
        <v>29.35</v>
      </c>
      <c r="D32" s="12">
        <v>1301</v>
      </c>
      <c r="E32" s="12">
        <v>20.92</v>
      </c>
      <c r="F32" s="12">
        <v>702</v>
      </c>
      <c r="G32" s="12">
        <v>24.51</v>
      </c>
      <c r="H32" s="14">
        <v>96.2</v>
      </c>
      <c r="I32" s="12">
        <v>250</v>
      </c>
      <c r="J32" s="12">
        <v>51.11</v>
      </c>
      <c r="K32" s="12">
        <v>1301</v>
      </c>
      <c r="L32" s="14">
        <v>79.5</v>
      </c>
      <c r="M32" s="12">
        <v>0</v>
      </c>
      <c r="N32" s="16">
        <v>1.304</v>
      </c>
      <c r="O32" s="13">
        <v>22.32</v>
      </c>
      <c r="P32" s="12">
        <v>1418</v>
      </c>
      <c r="Q32" s="12">
        <v>19.97</v>
      </c>
      <c r="R32" s="12">
        <v>1032</v>
      </c>
      <c r="S32" s="12">
        <v>1313</v>
      </c>
      <c r="T32" s="12">
        <v>33.08</v>
      </c>
      <c r="U32" s="12">
        <v>1435</v>
      </c>
      <c r="V32" s="12">
        <v>-9.71</v>
      </c>
      <c r="W32" s="12">
        <v>744</v>
      </c>
      <c r="X32" s="12">
        <v>3.73</v>
      </c>
    </row>
    <row r="33" spans="1:24" ht="12.75">
      <c r="A33" s="6">
        <v>2004</v>
      </c>
      <c r="B33" s="11">
        <v>38016</v>
      </c>
      <c r="C33" s="12">
        <v>31.45</v>
      </c>
      <c r="D33" s="12">
        <v>1522</v>
      </c>
      <c r="E33" s="12">
        <v>19.89</v>
      </c>
      <c r="F33" s="12">
        <v>646</v>
      </c>
      <c r="G33" s="12">
        <v>24.67</v>
      </c>
      <c r="H33" s="12">
        <v>97.5</v>
      </c>
      <c r="I33" s="12">
        <v>2349</v>
      </c>
      <c r="J33" s="12">
        <v>42.66</v>
      </c>
      <c r="K33" s="12">
        <v>1600</v>
      </c>
      <c r="L33" s="12">
        <v>76.6</v>
      </c>
      <c r="M33" s="12">
        <v>4.4</v>
      </c>
      <c r="N33" s="12">
        <v>1.66</v>
      </c>
      <c r="O33" s="13">
        <v>29.052000000000003</v>
      </c>
      <c r="P33" s="12">
        <v>2104</v>
      </c>
      <c r="Q33" s="12">
        <v>26.98</v>
      </c>
      <c r="R33" s="12">
        <v>1023</v>
      </c>
      <c r="S33" s="12">
        <v>1436</v>
      </c>
      <c r="T33" s="12">
        <v>41.99</v>
      </c>
      <c r="U33" s="12">
        <v>1359</v>
      </c>
      <c r="V33" s="12">
        <v>-14.27</v>
      </c>
      <c r="W33" s="12">
        <v>736</v>
      </c>
      <c r="X33" s="22" t="s">
        <v>35</v>
      </c>
    </row>
    <row r="34" spans="1:24" ht="12.75">
      <c r="A34" s="6">
        <v>2004</v>
      </c>
      <c r="B34" s="11">
        <v>38017</v>
      </c>
      <c r="C34" s="12">
        <v>31.72</v>
      </c>
      <c r="D34" s="12">
        <v>1443</v>
      </c>
      <c r="E34" s="12">
        <v>19.99</v>
      </c>
      <c r="F34" s="12">
        <v>616</v>
      </c>
      <c r="G34" s="12">
        <v>24.57</v>
      </c>
      <c r="H34" s="12">
        <v>97.7</v>
      </c>
      <c r="I34" s="12">
        <v>643</v>
      </c>
      <c r="J34" s="12">
        <v>45.7</v>
      </c>
      <c r="K34" s="12">
        <v>1426</v>
      </c>
      <c r="L34" s="12">
        <v>77.8</v>
      </c>
      <c r="M34" s="12">
        <v>0.2</v>
      </c>
      <c r="N34" s="15">
        <v>1219</v>
      </c>
      <c r="O34" s="13">
        <v>19.35</v>
      </c>
      <c r="P34" s="12">
        <v>1456</v>
      </c>
      <c r="Q34" s="12">
        <v>23.71</v>
      </c>
      <c r="R34" s="12">
        <v>914</v>
      </c>
      <c r="S34" s="12">
        <v>1442</v>
      </c>
      <c r="T34" s="12">
        <v>41.18</v>
      </c>
      <c r="U34" s="12">
        <v>1407</v>
      </c>
      <c r="V34" s="12">
        <v>-14.17</v>
      </c>
      <c r="W34" s="12">
        <v>155</v>
      </c>
      <c r="X34" s="22" t="s">
        <v>36</v>
      </c>
    </row>
    <row r="35" spans="3:24" ht="12.75">
      <c r="C35" s="20">
        <f>AVERAGE(C4:C34)</f>
        <v>30.017096774193558</v>
      </c>
      <c r="E35" s="20">
        <f>AVERAGE(E4:E34)</f>
        <v>20.062903225806448</v>
      </c>
      <c r="M35" s="21">
        <f>SUM(M4:M34)</f>
        <v>270.7</v>
      </c>
      <c r="X35" s="21">
        <f>SUM(X4:X34)</f>
        <v>101.54600000000003</v>
      </c>
    </row>
  </sheetData>
  <sheetProtection/>
  <mergeCells count="3">
    <mergeCell ref="A1:B1"/>
    <mergeCell ref="A2:A3"/>
    <mergeCell ref="B2:B3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3"/>
  <sheetViews>
    <sheetView view="pageBreakPreview" zoomScale="60" zoomScalePageLayoutView="0" workbookViewId="0" topLeftCell="A1">
      <selection activeCell="O3" sqref="O3"/>
    </sheetView>
  </sheetViews>
  <sheetFormatPr defaultColWidth="9.140625" defaultRowHeight="12.75"/>
  <cols>
    <col min="1" max="1" width="7.140625" style="0" customWidth="1"/>
    <col min="2" max="2" width="8.28125" style="0" customWidth="1"/>
    <col min="3" max="3" width="9.7109375" style="0" customWidth="1"/>
    <col min="6" max="6" width="8.28125" style="0" customWidth="1"/>
    <col min="7" max="7" width="9.7109375" style="0" customWidth="1"/>
    <col min="9" max="9" width="7.28125" style="0" customWidth="1"/>
    <col min="11" max="11" width="7.140625" style="0" customWidth="1"/>
    <col min="13" max="13" width="8.421875" style="0" customWidth="1"/>
    <col min="16" max="16" width="7.7109375" style="0" customWidth="1"/>
    <col min="21" max="21" width="7.7109375" style="0" customWidth="1"/>
    <col min="23" max="23" width="7.7109375" style="0" customWidth="1"/>
    <col min="24" max="24" width="7.57421875" style="0" customWidth="1"/>
  </cols>
  <sheetData>
    <row r="1" spans="1:5" ht="12.75">
      <c r="A1" s="55">
        <v>37987</v>
      </c>
      <c r="B1" s="55"/>
      <c r="C1" s="8">
        <v>1</v>
      </c>
      <c r="E1">
        <v>3.6</v>
      </c>
    </row>
    <row r="2" spans="1:24" ht="33.75">
      <c r="A2" s="56" t="s">
        <v>12</v>
      </c>
      <c r="B2" s="56" t="s">
        <v>13</v>
      </c>
      <c r="C2" s="9" t="s">
        <v>14</v>
      </c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15</v>
      </c>
      <c r="J2" s="9" t="s">
        <v>20</v>
      </c>
      <c r="K2" s="9" t="s">
        <v>17</v>
      </c>
      <c r="L2" s="9" t="s">
        <v>21</v>
      </c>
      <c r="M2" s="10" t="s">
        <v>22</v>
      </c>
      <c r="N2" s="9" t="s">
        <v>23</v>
      </c>
      <c r="O2" s="9" t="s">
        <v>24</v>
      </c>
      <c r="P2" s="9" t="s">
        <v>15</v>
      </c>
      <c r="Q2" s="10" t="s">
        <v>25</v>
      </c>
      <c r="R2" s="9" t="s">
        <v>26</v>
      </c>
      <c r="S2" s="10" t="s">
        <v>15</v>
      </c>
      <c r="T2" s="9" t="s">
        <v>27</v>
      </c>
      <c r="U2" s="9" t="s">
        <v>15</v>
      </c>
      <c r="V2" s="9" t="s">
        <v>28</v>
      </c>
      <c r="W2" s="9" t="s">
        <v>17</v>
      </c>
      <c r="X2" s="10" t="s">
        <v>29</v>
      </c>
    </row>
    <row r="3" spans="1:24" ht="12.75">
      <c r="A3" s="57"/>
      <c r="B3" s="57"/>
      <c r="C3" s="10" t="s">
        <v>30</v>
      </c>
      <c r="D3" s="10"/>
      <c r="E3" s="10" t="s">
        <v>30</v>
      </c>
      <c r="F3" s="10"/>
      <c r="G3" s="10" t="s">
        <v>30</v>
      </c>
      <c r="H3" s="10" t="s">
        <v>31</v>
      </c>
      <c r="I3" s="10"/>
      <c r="J3" s="10" t="s">
        <v>31</v>
      </c>
      <c r="K3" s="10"/>
      <c r="L3" s="10" t="s">
        <v>31</v>
      </c>
      <c r="M3" s="10" t="s">
        <v>32</v>
      </c>
      <c r="N3" s="10" t="s">
        <v>33</v>
      </c>
      <c r="O3" s="10" t="s">
        <v>51</v>
      </c>
      <c r="P3" s="10"/>
      <c r="Q3" s="10" t="s">
        <v>34</v>
      </c>
      <c r="R3" s="10"/>
      <c r="S3" s="10"/>
      <c r="T3" s="10"/>
      <c r="U3" s="10"/>
      <c r="V3" s="10"/>
      <c r="W3" s="10"/>
      <c r="X3" s="10" t="s">
        <v>32</v>
      </c>
    </row>
    <row r="4" spans="1:24" ht="12.75">
      <c r="A4" s="6">
        <v>2004</v>
      </c>
      <c r="B4" s="11">
        <v>38018</v>
      </c>
      <c r="C4" s="12">
        <v>28.68</v>
      </c>
      <c r="D4" s="12">
        <v>1355</v>
      </c>
      <c r="E4" s="12">
        <v>20.15</v>
      </c>
      <c r="F4" s="12">
        <v>706</v>
      </c>
      <c r="G4" s="14">
        <v>23.4</v>
      </c>
      <c r="H4" s="14">
        <v>97.2</v>
      </c>
      <c r="I4" s="12">
        <v>805</v>
      </c>
      <c r="J4" s="12">
        <v>59.61</v>
      </c>
      <c r="K4" s="12">
        <v>1432</v>
      </c>
      <c r="L4" s="14">
        <v>82.5</v>
      </c>
      <c r="M4" s="12">
        <v>7.9</v>
      </c>
      <c r="N4" s="12">
        <v>0.948</v>
      </c>
      <c r="O4" s="16">
        <v>13.95</v>
      </c>
      <c r="P4" s="12">
        <v>559</v>
      </c>
      <c r="Q4" s="12">
        <v>16.22</v>
      </c>
      <c r="R4" s="14">
        <v>1186</v>
      </c>
      <c r="S4" s="12">
        <v>1322</v>
      </c>
      <c r="T4" s="12">
        <v>29.95</v>
      </c>
      <c r="U4" s="12">
        <v>1421</v>
      </c>
      <c r="V4" s="12">
        <v>-17.48</v>
      </c>
      <c r="W4" s="12">
        <v>804</v>
      </c>
      <c r="X4" s="16">
        <v>2.907</v>
      </c>
    </row>
    <row r="5" spans="1:24" ht="12.75">
      <c r="A5" s="6">
        <v>2004</v>
      </c>
      <c r="B5" s="11">
        <v>38019</v>
      </c>
      <c r="C5" s="12">
        <v>30.81</v>
      </c>
      <c r="D5" s="12">
        <v>1539</v>
      </c>
      <c r="E5" s="12">
        <v>19.97</v>
      </c>
      <c r="F5" s="12">
        <v>701</v>
      </c>
      <c r="G5" s="14">
        <v>24.7</v>
      </c>
      <c r="H5" s="14">
        <v>96.6</v>
      </c>
      <c r="I5" s="12">
        <v>538</v>
      </c>
      <c r="J5" s="12">
        <v>43.13</v>
      </c>
      <c r="K5" s="12">
        <v>1553</v>
      </c>
      <c r="L5" s="12">
        <v>75.2</v>
      </c>
      <c r="M5" s="19">
        <v>0</v>
      </c>
      <c r="N5" s="16">
        <v>1.185</v>
      </c>
      <c r="O5" s="16">
        <v>18.81</v>
      </c>
      <c r="P5" s="12">
        <v>1143</v>
      </c>
      <c r="Q5" s="12">
        <v>27.18</v>
      </c>
      <c r="R5" s="14">
        <v>981</v>
      </c>
      <c r="S5" s="12">
        <v>1425</v>
      </c>
      <c r="T5" s="12">
        <v>34.72</v>
      </c>
      <c r="U5" s="12">
        <v>1415</v>
      </c>
      <c r="V5" s="12">
        <v>-13.54</v>
      </c>
      <c r="W5" s="12">
        <v>728</v>
      </c>
      <c r="X5" s="16">
        <v>5.035</v>
      </c>
    </row>
    <row r="6" spans="1:24" ht="12.75">
      <c r="A6" s="6">
        <v>2004</v>
      </c>
      <c r="B6" s="11">
        <v>38020</v>
      </c>
      <c r="C6" s="12">
        <v>31.21</v>
      </c>
      <c r="D6" s="12">
        <v>1637</v>
      </c>
      <c r="E6" s="12">
        <v>20.98</v>
      </c>
      <c r="F6" s="12">
        <v>438</v>
      </c>
      <c r="G6" s="12">
        <v>24.71</v>
      </c>
      <c r="H6" s="14">
        <v>96.9</v>
      </c>
      <c r="I6" s="12">
        <v>726</v>
      </c>
      <c r="J6" s="14">
        <v>45.5</v>
      </c>
      <c r="K6" s="12">
        <v>1637</v>
      </c>
      <c r="L6" s="12">
        <v>79.2</v>
      </c>
      <c r="M6" s="19">
        <v>0</v>
      </c>
      <c r="N6" s="15">
        <v>1143</v>
      </c>
      <c r="O6" s="13">
        <v>18.54</v>
      </c>
      <c r="P6" s="12">
        <v>1513</v>
      </c>
      <c r="Q6" s="12">
        <v>20.19</v>
      </c>
      <c r="R6" s="14">
        <v>1070</v>
      </c>
      <c r="S6" s="12">
        <v>1309</v>
      </c>
      <c r="T6" s="12">
        <v>34.35</v>
      </c>
      <c r="U6" s="12">
        <v>1532</v>
      </c>
      <c r="V6" s="12">
        <v>-12.88</v>
      </c>
      <c r="W6" s="12">
        <v>506</v>
      </c>
      <c r="X6" s="16">
        <v>3.706</v>
      </c>
    </row>
    <row r="7" spans="1:24" ht="12.75">
      <c r="A7" s="6">
        <v>2004</v>
      </c>
      <c r="B7" s="11">
        <v>38021</v>
      </c>
      <c r="C7" s="12">
        <v>31.35</v>
      </c>
      <c r="D7" s="12">
        <v>1728</v>
      </c>
      <c r="E7" s="12">
        <v>21.05</v>
      </c>
      <c r="F7" s="12">
        <v>614</v>
      </c>
      <c r="G7" s="12">
        <v>25.53</v>
      </c>
      <c r="H7" s="14">
        <v>95.5</v>
      </c>
      <c r="I7" s="12">
        <v>631</v>
      </c>
      <c r="J7" s="12">
        <v>48.14</v>
      </c>
      <c r="K7" s="12">
        <v>1726</v>
      </c>
      <c r="L7" s="12">
        <v>77.5</v>
      </c>
      <c r="M7" s="19">
        <v>4</v>
      </c>
      <c r="N7" s="15">
        <v>1545</v>
      </c>
      <c r="O7" s="13">
        <v>19.62</v>
      </c>
      <c r="P7" s="12">
        <v>1334</v>
      </c>
      <c r="Q7" s="12">
        <v>25.57</v>
      </c>
      <c r="R7" s="14">
        <v>929</v>
      </c>
      <c r="S7" s="12">
        <v>1326</v>
      </c>
      <c r="T7" s="12">
        <v>37.16</v>
      </c>
      <c r="U7" s="12">
        <v>1515</v>
      </c>
      <c r="V7" s="12">
        <v>-13.61</v>
      </c>
      <c r="W7" s="12">
        <v>711</v>
      </c>
      <c r="X7" s="16">
        <v>4.809</v>
      </c>
    </row>
    <row r="8" spans="1:24" ht="12.75">
      <c r="A8" s="6">
        <v>2004</v>
      </c>
      <c r="B8" s="11">
        <v>38022</v>
      </c>
      <c r="C8" s="12">
        <v>31.31</v>
      </c>
      <c r="D8" s="12">
        <v>1804</v>
      </c>
      <c r="E8" s="12">
        <v>20.88</v>
      </c>
      <c r="F8" s="12">
        <v>2337</v>
      </c>
      <c r="G8" s="12">
        <v>25.34</v>
      </c>
      <c r="H8" s="14">
        <v>97.1</v>
      </c>
      <c r="I8" s="12">
        <v>723</v>
      </c>
      <c r="J8" s="12">
        <v>52.88</v>
      </c>
      <c r="K8" s="12">
        <v>1759</v>
      </c>
      <c r="L8" s="12">
        <v>81.7</v>
      </c>
      <c r="M8" s="12">
        <v>57.6</v>
      </c>
      <c r="N8" s="16">
        <v>1.133</v>
      </c>
      <c r="O8" s="13">
        <v>36.9</v>
      </c>
      <c r="P8" s="12">
        <v>1344</v>
      </c>
      <c r="Q8" s="12">
        <v>19.53</v>
      </c>
      <c r="R8" s="14">
        <v>988</v>
      </c>
      <c r="S8" s="12">
        <v>1336</v>
      </c>
      <c r="T8" s="12">
        <v>22.8</v>
      </c>
      <c r="U8" s="12">
        <v>1252</v>
      </c>
      <c r="V8" s="12">
        <v>-67.36</v>
      </c>
      <c r="W8" s="12">
        <v>2321</v>
      </c>
      <c r="X8" s="16">
        <v>3.577</v>
      </c>
    </row>
    <row r="9" spans="1:24" ht="12.75">
      <c r="A9" s="6">
        <v>2004</v>
      </c>
      <c r="B9" s="11">
        <v>38023</v>
      </c>
      <c r="C9" s="12">
        <v>26.23</v>
      </c>
      <c r="D9" s="12">
        <v>1644</v>
      </c>
      <c r="E9" s="12">
        <v>20.44</v>
      </c>
      <c r="F9" s="12">
        <v>1124</v>
      </c>
      <c r="G9" s="12">
        <v>22.62</v>
      </c>
      <c r="H9" s="14">
        <v>98.3</v>
      </c>
      <c r="I9" s="12">
        <v>1030</v>
      </c>
      <c r="J9" s="14">
        <v>70.5</v>
      </c>
      <c r="K9" s="12">
        <v>1601</v>
      </c>
      <c r="L9" s="14">
        <v>92.5</v>
      </c>
      <c r="M9" s="12">
        <v>65.1</v>
      </c>
      <c r="N9" s="16">
        <v>1.121</v>
      </c>
      <c r="O9" s="16">
        <v>21.51</v>
      </c>
      <c r="P9" s="12">
        <v>2357</v>
      </c>
      <c r="Q9" s="14">
        <v>8.7</v>
      </c>
      <c r="R9" s="14">
        <v>519.2</v>
      </c>
      <c r="S9" s="12">
        <v>1352</v>
      </c>
      <c r="T9" s="14">
        <v>9.94</v>
      </c>
      <c r="U9" s="12">
        <v>1715</v>
      </c>
      <c r="V9" s="12">
        <v>-44.53</v>
      </c>
      <c r="W9" s="12">
        <v>0</v>
      </c>
      <c r="X9" s="13">
        <v>1.286</v>
      </c>
    </row>
    <row r="10" spans="1:24" ht="12.75">
      <c r="A10" s="6">
        <v>2004</v>
      </c>
      <c r="B10" s="11">
        <v>38024</v>
      </c>
      <c r="C10" s="14">
        <v>27.7</v>
      </c>
      <c r="D10" s="12">
        <v>1429</v>
      </c>
      <c r="E10" s="14">
        <v>19</v>
      </c>
      <c r="F10" s="12">
        <v>627</v>
      </c>
      <c r="G10" s="12">
        <v>22.78</v>
      </c>
      <c r="H10" s="14">
        <v>96</v>
      </c>
      <c r="I10" s="12">
        <v>125</v>
      </c>
      <c r="J10" s="12">
        <v>62.32</v>
      </c>
      <c r="K10" s="12">
        <v>1344</v>
      </c>
      <c r="L10" s="14">
        <v>77</v>
      </c>
      <c r="M10" s="12">
        <v>1.2</v>
      </c>
      <c r="N10" s="16">
        <v>2.998</v>
      </c>
      <c r="O10" s="13">
        <v>30.42</v>
      </c>
      <c r="P10" s="12">
        <v>2158</v>
      </c>
      <c r="Q10" s="12">
        <v>17.72</v>
      </c>
      <c r="R10" s="14">
        <v>1041</v>
      </c>
      <c r="S10" s="12">
        <v>1337</v>
      </c>
      <c r="T10" s="14">
        <v>20.23</v>
      </c>
      <c r="U10" s="12">
        <v>1455</v>
      </c>
      <c r="V10" s="12">
        <v>-17.63</v>
      </c>
      <c r="W10" s="12">
        <v>807</v>
      </c>
      <c r="X10" s="13">
        <v>3.321</v>
      </c>
    </row>
    <row r="11" spans="1:24" ht="12.75">
      <c r="A11" s="6">
        <v>2004</v>
      </c>
      <c r="B11" s="11">
        <v>38025</v>
      </c>
      <c r="C11" s="12">
        <v>25.86</v>
      </c>
      <c r="D11" s="12">
        <v>1452</v>
      </c>
      <c r="E11" s="12">
        <v>16.86</v>
      </c>
      <c r="F11" s="12">
        <v>617</v>
      </c>
      <c r="G11" s="12">
        <v>21.62</v>
      </c>
      <c r="H11" s="14">
        <v>88.5</v>
      </c>
      <c r="I11" s="12">
        <v>2257</v>
      </c>
      <c r="J11" s="12">
        <v>62.99</v>
      </c>
      <c r="K11" s="12">
        <v>1057</v>
      </c>
      <c r="L11" s="14">
        <v>73.1</v>
      </c>
      <c r="M11" s="19">
        <v>0</v>
      </c>
      <c r="N11" s="16">
        <v>2.573</v>
      </c>
      <c r="O11" s="16">
        <v>23.67</v>
      </c>
      <c r="P11" s="12">
        <v>931</v>
      </c>
      <c r="Q11" s="12">
        <v>16.15</v>
      </c>
      <c r="R11" s="14">
        <v>699.7</v>
      </c>
      <c r="S11" s="12">
        <v>1122</v>
      </c>
      <c r="T11" s="14">
        <v>5.886</v>
      </c>
      <c r="U11" s="12">
        <v>1530</v>
      </c>
      <c r="V11" s="12">
        <v>-23.19</v>
      </c>
      <c r="W11" s="12">
        <v>737</v>
      </c>
      <c r="X11" s="13">
        <v>3.07</v>
      </c>
    </row>
    <row r="12" spans="1:24" ht="12.75">
      <c r="A12" s="6">
        <v>2004</v>
      </c>
      <c r="B12" s="11">
        <v>38026</v>
      </c>
      <c r="C12" s="12">
        <v>28.31</v>
      </c>
      <c r="D12" s="12">
        <v>1737</v>
      </c>
      <c r="E12" s="12">
        <v>16.95</v>
      </c>
      <c r="F12" s="12">
        <v>707</v>
      </c>
      <c r="G12" s="12">
        <v>22.21</v>
      </c>
      <c r="H12" s="14">
        <v>94.7</v>
      </c>
      <c r="I12" s="12">
        <v>607</v>
      </c>
      <c r="J12" s="12">
        <v>52.56</v>
      </c>
      <c r="K12" s="12">
        <v>1737</v>
      </c>
      <c r="L12" s="12">
        <v>75.6</v>
      </c>
      <c r="M12" s="19">
        <v>0</v>
      </c>
      <c r="N12" s="13">
        <v>2.166</v>
      </c>
      <c r="O12" s="16">
        <v>23.13</v>
      </c>
      <c r="P12" s="12">
        <v>1035</v>
      </c>
      <c r="Q12" s="12">
        <v>22.55</v>
      </c>
      <c r="R12" s="14">
        <v>796</v>
      </c>
      <c r="S12" s="12">
        <v>1142</v>
      </c>
      <c r="T12" s="14">
        <v>33.13</v>
      </c>
      <c r="U12" s="12">
        <v>1653</v>
      </c>
      <c r="V12" s="14">
        <v>-21.3</v>
      </c>
      <c r="W12" s="12">
        <v>2359</v>
      </c>
      <c r="X12" s="13">
        <v>4.02</v>
      </c>
    </row>
    <row r="13" spans="1:24" ht="12.75">
      <c r="A13" s="6">
        <v>2004</v>
      </c>
      <c r="B13" s="11">
        <v>38027</v>
      </c>
      <c r="C13" s="12">
        <v>29.36</v>
      </c>
      <c r="D13" s="12">
        <v>1800</v>
      </c>
      <c r="E13" s="12">
        <v>17.65</v>
      </c>
      <c r="F13" s="12">
        <v>711</v>
      </c>
      <c r="G13" s="12">
        <v>23.16</v>
      </c>
      <c r="H13" s="14">
        <v>92.9</v>
      </c>
      <c r="I13" s="12">
        <v>639</v>
      </c>
      <c r="J13" s="12">
        <v>52.36</v>
      </c>
      <c r="K13" s="12">
        <v>1743</v>
      </c>
      <c r="L13" s="12">
        <v>73.7</v>
      </c>
      <c r="M13" s="19">
        <v>0</v>
      </c>
      <c r="N13" s="13">
        <v>1.722</v>
      </c>
      <c r="O13" s="16">
        <v>25.272</v>
      </c>
      <c r="P13" s="12">
        <v>855</v>
      </c>
      <c r="Q13" s="12">
        <v>22.65</v>
      </c>
      <c r="R13" s="14">
        <v>1027</v>
      </c>
      <c r="S13" s="12">
        <v>1324</v>
      </c>
      <c r="T13" s="14">
        <v>52.6</v>
      </c>
      <c r="U13" s="12">
        <v>1307</v>
      </c>
      <c r="V13" s="12">
        <v>-27.97</v>
      </c>
      <c r="W13" s="12">
        <v>736</v>
      </c>
      <c r="X13" s="13">
        <v>4.02</v>
      </c>
    </row>
    <row r="14" spans="1:25" ht="12.75">
      <c r="A14" s="6">
        <v>2004</v>
      </c>
      <c r="B14" s="11">
        <v>38028</v>
      </c>
      <c r="C14" s="12">
        <v>30.73</v>
      </c>
      <c r="D14" s="12">
        <v>1659</v>
      </c>
      <c r="E14" s="12">
        <v>18.37</v>
      </c>
      <c r="F14" s="12">
        <v>626</v>
      </c>
      <c r="G14" s="12">
        <v>23.75</v>
      </c>
      <c r="H14" s="14">
        <v>96</v>
      </c>
      <c r="I14" s="12">
        <v>605</v>
      </c>
      <c r="J14" s="12">
        <v>44.84</v>
      </c>
      <c r="K14" s="12">
        <v>1802</v>
      </c>
      <c r="L14" s="12">
        <v>75.3</v>
      </c>
      <c r="M14" s="19">
        <v>0</v>
      </c>
      <c r="N14" s="13">
        <v>1.38</v>
      </c>
      <c r="O14" s="16">
        <v>24.48</v>
      </c>
      <c r="P14" s="12">
        <v>2017</v>
      </c>
      <c r="Q14" s="12">
        <v>22.66</v>
      </c>
      <c r="R14" s="14">
        <v>884</v>
      </c>
      <c r="S14" s="12">
        <v>1432</v>
      </c>
      <c r="T14" s="14">
        <v>64.44</v>
      </c>
      <c r="U14" s="12">
        <v>1455</v>
      </c>
      <c r="V14" s="12">
        <v>-25.43</v>
      </c>
      <c r="W14" s="12">
        <v>725</v>
      </c>
      <c r="X14" s="13">
        <v>4.13</v>
      </c>
      <c r="Y14" s="17"/>
    </row>
    <row r="15" spans="1:24" ht="12.75">
      <c r="A15" s="6">
        <v>2004</v>
      </c>
      <c r="B15" s="11">
        <v>38029</v>
      </c>
      <c r="C15" s="14">
        <v>29.5</v>
      </c>
      <c r="D15" s="12">
        <v>1530</v>
      </c>
      <c r="E15" s="12">
        <v>17.64</v>
      </c>
      <c r="F15" s="12">
        <v>720</v>
      </c>
      <c r="G15" s="12">
        <v>23.49</v>
      </c>
      <c r="H15" s="14">
        <v>96.1</v>
      </c>
      <c r="I15" s="12">
        <v>733</v>
      </c>
      <c r="J15" s="14">
        <v>46.75</v>
      </c>
      <c r="K15" s="12">
        <v>1849</v>
      </c>
      <c r="L15" s="12">
        <v>73.2</v>
      </c>
      <c r="M15" s="19">
        <v>0</v>
      </c>
      <c r="N15" s="16">
        <v>1.149</v>
      </c>
      <c r="O15" s="16">
        <v>20.16</v>
      </c>
      <c r="P15" s="12">
        <v>1451</v>
      </c>
      <c r="Q15" s="12">
        <v>25.19</v>
      </c>
      <c r="R15" s="14">
        <v>907</v>
      </c>
      <c r="S15" s="12">
        <v>1306</v>
      </c>
      <c r="T15" s="12">
        <v>68.77</v>
      </c>
      <c r="U15" s="12">
        <v>1527</v>
      </c>
      <c r="V15" s="12">
        <v>-27.92</v>
      </c>
      <c r="W15" s="12">
        <v>740</v>
      </c>
      <c r="X15" s="13">
        <v>4.57</v>
      </c>
    </row>
    <row r="16" spans="1:24" ht="12.75">
      <c r="A16" s="6">
        <v>2004</v>
      </c>
      <c r="B16" s="11">
        <v>38030</v>
      </c>
      <c r="C16" s="12">
        <v>30.81</v>
      </c>
      <c r="D16" s="12">
        <v>1702</v>
      </c>
      <c r="E16" s="12">
        <v>17.93</v>
      </c>
      <c r="F16" s="12">
        <v>712</v>
      </c>
      <c r="G16" s="12">
        <v>24.49</v>
      </c>
      <c r="H16" s="14">
        <v>97</v>
      </c>
      <c r="I16" s="12">
        <v>725</v>
      </c>
      <c r="J16" s="14">
        <v>42.4</v>
      </c>
      <c r="K16" s="12">
        <v>1341</v>
      </c>
      <c r="L16" s="12">
        <v>71.9</v>
      </c>
      <c r="M16" s="19">
        <v>0</v>
      </c>
      <c r="N16" s="16">
        <v>1.115</v>
      </c>
      <c r="O16" s="16">
        <v>22.59</v>
      </c>
      <c r="P16" s="12">
        <v>1222</v>
      </c>
      <c r="Q16" s="12">
        <v>25.99</v>
      </c>
      <c r="R16" s="14">
        <v>869</v>
      </c>
      <c r="S16" s="12">
        <v>1356</v>
      </c>
      <c r="T16" s="14">
        <v>72.5</v>
      </c>
      <c r="U16" s="12">
        <v>1418</v>
      </c>
      <c r="V16" s="12">
        <v>-26.63</v>
      </c>
      <c r="W16" s="12">
        <v>734</v>
      </c>
      <c r="X16" s="16">
        <v>4.933</v>
      </c>
    </row>
    <row r="17" spans="1:24" ht="12.75">
      <c r="A17" s="6">
        <v>2004</v>
      </c>
      <c r="B17" s="11">
        <v>38031</v>
      </c>
      <c r="C17" s="12">
        <v>27.26</v>
      </c>
      <c r="D17" s="12">
        <v>1512</v>
      </c>
      <c r="E17" s="12">
        <v>20.31</v>
      </c>
      <c r="F17" s="12">
        <v>658</v>
      </c>
      <c r="G17" s="12">
        <v>22.28</v>
      </c>
      <c r="H17" s="14">
        <v>97.5</v>
      </c>
      <c r="I17" s="12">
        <v>2101</v>
      </c>
      <c r="J17" s="14">
        <v>68</v>
      </c>
      <c r="K17" s="12">
        <v>1449</v>
      </c>
      <c r="L17" s="12">
        <v>90.6</v>
      </c>
      <c r="M17" s="12">
        <v>29.1</v>
      </c>
      <c r="N17" s="16">
        <v>1.46</v>
      </c>
      <c r="O17" s="16">
        <v>25.272</v>
      </c>
      <c r="P17" s="12">
        <v>1419</v>
      </c>
      <c r="Q17" s="12">
        <v>12.29</v>
      </c>
      <c r="R17" s="14">
        <v>950</v>
      </c>
      <c r="S17" s="12">
        <v>1445</v>
      </c>
      <c r="T17" s="14">
        <v>37.41</v>
      </c>
      <c r="U17" s="12">
        <v>1445</v>
      </c>
      <c r="V17" s="12">
        <v>-24.57</v>
      </c>
      <c r="W17" s="12">
        <v>2214</v>
      </c>
      <c r="X17" s="16">
        <v>1.997</v>
      </c>
    </row>
    <row r="18" spans="1:24" ht="12.75">
      <c r="A18" s="6">
        <v>2004</v>
      </c>
      <c r="B18" s="11">
        <v>38032</v>
      </c>
      <c r="C18" s="12">
        <v>27.98</v>
      </c>
      <c r="D18" s="12">
        <v>1500</v>
      </c>
      <c r="E18" s="12">
        <v>19.59</v>
      </c>
      <c r="F18" s="12">
        <v>517</v>
      </c>
      <c r="G18" s="12">
        <v>22.52</v>
      </c>
      <c r="H18" s="14">
        <v>97.8</v>
      </c>
      <c r="I18" s="12">
        <v>353</v>
      </c>
      <c r="J18" s="14">
        <v>65.81</v>
      </c>
      <c r="K18" s="12">
        <v>1522</v>
      </c>
      <c r="L18" s="12">
        <v>92.2</v>
      </c>
      <c r="M18" s="12">
        <v>50.5</v>
      </c>
      <c r="N18" s="16">
        <v>1.999</v>
      </c>
      <c r="O18" s="16">
        <v>22.59</v>
      </c>
      <c r="P18" s="12">
        <v>419</v>
      </c>
      <c r="Q18" s="12">
        <v>15.61</v>
      </c>
      <c r="R18" s="14">
        <v>990</v>
      </c>
      <c r="S18" s="12">
        <v>1315</v>
      </c>
      <c r="T18" s="14">
        <v>50.9</v>
      </c>
      <c r="U18" s="12">
        <v>1533</v>
      </c>
      <c r="V18" s="12">
        <v>-31.23</v>
      </c>
      <c r="W18" s="12">
        <v>547</v>
      </c>
      <c r="X18" s="16">
        <v>2.535</v>
      </c>
    </row>
    <row r="19" spans="1:24" ht="12.75">
      <c r="A19" s="6">
        <v>2004</v>
      </c>
      <c r="B19" s="11">
        <v>38033</v>
      </c>
      <c r="C19" s="12">
        <v>31.39</v>
      </c>
      <c r="D19" s="12">
        <v>1647</v>
      </c>
      <c r="E19" s="12">
        <v>19.98</v>
      </c>
      <c r="F19" s="12">
        <v>537</v>
      </c>
      <c r="G19" s="12">
        <v>24.83</v>
      </c>
      <c r="H19" s="14">
        <v>98.4</v>
      </c>
      <c r="I19" s="12">
        <v>601</v>
      </c>
      <c r="J19" s="12">
        <v>37.72</v>
      </c>
      <c r="K19" s="12">
        <v>1702</v>
      </c>
      <c r="L19" s="14">
        <v>75.6</v>
      </c>
      <c r="M19" s="12">
        <v>3.6</v>
      </c>
      <c r="N19" s="16">
        <v>1.169</v>
      </c>
      <c r="O19" s="16">
        <v>18.81</v>
      </c>
      <c r="P19" s="12">
        <v>634</v>
      </c>
      <c r="Q19" s="12">
        <v>24.67</v>
      </c>
      <c r="R19" s="14">
        <v>958</v>
      </c>
      <c r="S19" s="12">
        <v>1341</v>
      </c>
      <c r="T19" s="12">
        <v>60.87</v>
      </c>
      <c r="U19" s="12">
        <v>1512</v>
      </c>
      <c r="V19" s="12">
        <v>-23.68</v>
      </c>
      <c r="W19" s="12">
        <v>2359</v>
      </c>
      <c r="X19" s="16">
        <v>4.745</v>
      </c>
    </row>
    <row r="20" spans="1:24" ht="12.75">
      <c r="A20" s="6">
        <v>2004</v>
      </c>
      <c r="B20" s="11">
        <v>38034</v>
      </c>
      <c r="C20" s="12">
        <v>32.46</v>
      </c>
      <c r="D20" s="12">
        <v>1656</v>
      </c>
      <c r="E20" s="12">
        <v>17.83</v>
      </c>
      <c r="F20" s="12">
        <v>542</v>
      </c>
      <c r="G20" s="12">
        <v>25.01</v>
      </c>
      <c r="H20" s="14">
        <v>97.2</v>
      </c>
      <c r="I20" s="12">
        <v>546</v>
      </c>
      <c r="J20" s="12">
        <v>38.84</v>
      </c>
      <c r="K20" s="12">
        <v>1434</v>
      </c>
      <c r="L20" s="12">
        <v>69.86</v>
      </c>
      <c r="M20" s="19">
        <v>0</v>
      </c>
      <c r="N20" s="12">
        <v>0.661</v>
      </c>
      <c r="O20" s="16">
        <v>13.95</v>
      </c>
      <c r="P20" s="12">
        <v>1318</v>
      </c>
      <c r="Q20" s="12">
        <v>25.17</v>
      </c>
      <c r="R20" s="14">
        <v>934</v>
      </c>
      <c r="S20" s="12">
        <v>1335</v>
      </c>
      <c r="T20" s="12">
        <v>68.09</v>
      </c>
      <c r="U20" s="12">
        <v>1524</v>
      </c>
      <c r="V20" s="14">
        <v>-30.3</v>
      </c>
      <c r="W20" s="12">
        <v>614</v>
      </c>
      <c r="X20" s="16">
        <v>4.841</v>
      </c>
    </row>
    <row r="21" spans="1:24" ht="12.75">
      <c r="A21" s="6">
        <v>2004</v>
      </c>
      <c r="B21" s="11">
        <v>38035</v>
      </c>
      <c r="C21" s="12">
        <v>33.63</v>
      </c>
      <c r="D21" s="12">
        <v>1617</v>
      </c>
      <c r="E21" s="12">
        <v>18.59</v>
      </c>
      <c r="F21" s="12">
        <v>723</v>
      </c>
      <c r="G21" s="12">
        <v>25.67</v>
      </c>
      <c r="H21" s="14">
        <v>95.9</v>
      </c>
      <c r="I21" s="12">
        <v>727</v>
      </c>
      <c r="J21" s="12">
        <v>28.35</v>
      </c>
      <c r="K21" s="12">
        <v>1513</v>
      </c>
      <c r="L21" s="12">
        <v>68.72</v>
      </c>
      <c r="M21" s="19">
        <v>0</v>
      </c>
      <c r="N21" s="12">
        <v>0.727</v>
      </c>
      <c r="O21" s="16">
        <v>16.11</v>
      </c>
      <c r="P21" s="12">
        <v>1259</v>
      </c>
      <c r="Q21" s="12">
        <v>25.52</v>
      </c>
      <c r="R21" s="14">
        <v>847</v>
      </c>
      <c r="S21" s="12">
        <v>1320</v>
      </c>
      <c r="T21" s="14">
        <v>72</v>
      </c>
      <c r="U21" s="12">
        <v>1437</v>
      </c>
      <c r="V21" s="12">
        <v>-27.93</v>
      </c>
      <c r="W21" s="12">
        <v>633</v>
      </c>
      <c r="X21" s="16">
        <v>4.885</v>
      </c>
    </row>
    <row r="22" spans="1:24" ht="12.75">
      <c r="A22" s="6">
        <v>2004</v>
      </c>
      <c r="B22" s="11">
        <v>38036</v>
      </c>
      <c r="C22" s="12">
        <v>31.55</v>
      </c>
      <c r="D22" s="12">
        <v>1549</v>
      </c>
      <c r="E22" s="12">
        <v>21.02</v>
      </c>
      <c r="F22" s="12">
        <v>654</v>
      </c>
      <c r="G22" s="12">
        <v>25.62</v>
      </c>
      <c r="H22" s="14">
        <v>96</v>
      </c>
      <c r="I22" s="12">
        <v>746</v>
      </c>
      <c r="J22" s="12">
        <v>44.97</v>
      </c>
      <c r="K22" s="12">
        <v>1605</v>
      </c>
      <c r="L22" s="14">
        <v>73.6</v>
      </c>
      <c r="M22" s="19">
        <v>0</v>
      </c>
      <c r="N22" s="12">
        <v>0.859</v>
      </c>
      <c r="O22" s="13">
        <v>15.84</v>
      </c>
      <c r="P22" s="12">
        <v>1350</v>
      </c>
      <c r="Q22" s="12">
        <v>23.37</v>
      </c>
      <c r="R22" s="14">
        <v>810</v>
      </c>
      <c r="S22" s="12">
        <v>1417</v>
      </c>
      <c r="T22" s="14">
        <v>69.6</v>
      </c>
      <c r="U22" s="12">
        <v>1501</v>
      </c>
      <c r="V22" s="12">
        <v>-18.09</v>
      </c>
      <c r="W22" s="12">
        <v>722</v>
      </c>
      <c r="X22" s="16">
        <v>4.356</v>
      </c>
    </row>
    <row r="23" spans="1:24" ht="12.75">
      <c r="A23" s="6">
        <v>2004</v>
      </c>
      <c r="B23" s="11">
        <v>38037</v>
      </c>
      <c r="C23" s="12">
        <v>31.97</v>
      </c>
      <c r="D23" s="12">
        <v>1550</v>
      </c>
      <c r="E23" s="12">
        <v>20.84</v>
      </c>
      <c r="F23" s="12">
        <v>2357</v>
      </c>
      <c r="G23" s="12">
        <v>24.93</v>
      </c>
      <c r="H23" s="14">
        <v>97.2</v>
      </c>
      <c r="I23" s="12">
        <v>426</v>
      </c>
      <c r="J23" s="12">
        <v>45.63</v>
      </c>
      <c r="K23" s="12">
        <v>1550</v>
      </c>
      <c r="L23" s="14">
        <v>78</v>
      </c>
      <c r="M23" s="12">
        <v>1.7</v>
      </c>
      <c r="N23" s="16">
        <v>1.253</v>
      </c>
      <c r="O23" s="13">
        <v>20.16</v>
      </c>
      <c r="P23" s="12">
        <v>2054</v>
      </c>
      <c r="Q23" s="12">
        <v>21.67</v>
      </c>
      <c r="R23" s="14">
        <v>1091</v>
      </c>
      <c r="S23" s="12">
        <v>1333</v>
      </c>
      <c r="T23" s="12">
        <v>58.65</v>
      </c>
      <c r="U23" s="12">
        <v>1507</v>
      </c>
      <c r="V23" s="12">
        <v>-20.57</v>
      </c>
      <c r="W23" s="12">
        <v>738</v>
      </c>
      <c r="X23" s="16">
        <v>4.092</v>
      </c>
    </row>
    <row r="24" spans="1:24" ht="12.75">
      <c r="A24" s="6">
        <v>2004</v>
      </c>
      <c r="B24" s="11">
        <v>38038</v>
      </c>
      <c r="C24" s="12">
        <v>29.89</v>
      </c>
      <c r="D24" s="12">
        <v>1708</v>
      </c>
      <c r="E24" s="12">
        <v>20.53</v>
      </c>
      <c r="F24" s="12">
        <v>703</v>
      </c>
      <c r="G24" s="12">
        <v>23.59</v>
      </c>
      <c r="H24" s="14">
        <v>98.1</v>
      </c>
      <c r="I24" s="12">
        <v>751</v>
      </c>
      <c r="J24" s="12">
        <v>55.98</v>
      </c>
      <c r="K24" s="12">
        <v>1640</v>
      </c>
      <c r="L24" s="14">
        <v>86.3</v>
      </c>
      <c r="M24" s="12">
        <v>8.6</v>
      </c>
      <c r="N24" s="16">
        <v>0.846</v>
      </c>
      <c r="O24" s="13">
        <v>14.49</v>
      </c>
      <c r="P24" s="12">
        <v>2102</v>
      </c>
      <c r="Q24" s="12">
        <v>17.53</v>
      </c>
      <c r="R24" s="14">
        <v>1137</v>
      </c>
      <c r="S24" s="12">
        <v>1304</v>
      </c>
      <c r="T24" s="12">
        <v>46.89</v>
      </c>
      <c r="U24" s="12">
        <v>1456</v>
      </c>
      <c r="V24" s="12">
        <v>-25.17</v>
      </c>
      <c r="W24" s="12">
        <v>218</v>
      </c>
      <c r="X24" s="16">
        <v>3.103</v>
      </c>
    </row>
    <row r="25" spans="1:24" ht="12.75">
      <c r="A25" s="6">
        <v>2004</v>
      </c>
      <c r="B25" s="11">
        <v>38039</v>
      </c>
      <c r="C25" s="12">
        <v>27.41</v>
      </c>
      <c r="D25" s="12">
        <v>1341</v>
      </c>
      <c r="E25" s="12">
        <v>20.85</v>
      </c>
      <c r="F25" s="12">
        <v>326</v>
      </c>
      <c r="G25" s="12">
        <v>22.58</v>
      </c>
      <c r="H25" s="14">
        <v>97.6</v>
      </c>
      <c r="I25" s="12">
        <v>452</v>
      </c>
      <c r="J25" s="12">
        <v>68.85</v>
      </c>
      <c r="K25" s="12">
        <v>1216</v>
      </c>
      <c r="L25" s="14">
        <v>92.4</v>
      </c>
      <c r="M25" s="12">
        <v>15.5</v>
      </c>
      <c r="N25" s="16">
        <v>1.108</v>
      </c>
      <c r="O25" s="13">
        <v>17.73</v>
      </c>
      <c r="P25" s="12">
        <v>1229</v>
      </c>
      <c r="Q25" s="12">
        <v>11.61</v>
      </c>
      <c r="R25" s="14">
        <v>1027</v>
      </c>
      <c r="S25" s="12">
        <v>1336</v>
      </c>
      <c r="T25" s="12">
        <v>22.55</v>
      </c>
      <c r="U25" s="12">
        <v>1411</v>
      </c>
      <c r="V25" s="12">
        <v>-20.06</v>
      </c>
      <c r="W25" s="12">
        <v>0</v>
      </c>
      <c r="X25" s="16">
        <v>2.039</v>
      </c>
    </row>
    <row r="26" spans="1:25" ht="12.75">
      <c r="A26" s="6">
        <v>2004</v>
      </c>
      <c r="B26" s="11">
        <v>38040</v>
      </c>
      <c r="C26" s="12">
        <v>24.65</v>
      </c>
      <c r="D26" s="12">
        <v>1500</v>
      </c>
      <c r="E26" s="12">
        <v>20.81</v>
      </c>
      <c r="F26" s="12">
        <v>0</v>
      </c>
      <c r="G26" s="12">
        <v>21.82</v>
      </c>
      <c r="H26" s="14">
        <v>98.2</v>
      </c>
      <c r="I26" s="12">
        <v>335</v>
      </c>
      <c r="J26" s="14">
        <v>86.6</v>
      </c>
      <c r="K26" s="12">
        <v>1505</v>
      </c>
      <c r="L26" s="14">
        <v>96.5</v>
      </c>
      <c r="M26" s="12">
        <v>44.8</v>
      </c>
      <c r="N26" s="16">
        <v>0.731</v>
      </c>
      <c r="O26" s="13">
        <v>17.46</v>
      </c>
      <c r="P26" s="12">
        <v>1354</v>
      </c>
      <c r="Q26" s="12">
        <v>7.49</v>
      </c>
      <c r="R26" s="14">
        <v>429.4</v>
      </c>
      <c r="S26" s="12">
        <v>1402</v>
      </c>
      <c r="T26" s="12">
        <v>11.44</v>
      </c>
      <c r="U26" s="12">
        <v>1532</v>
      </c>
      <c r="V26" s="12">
        <v>-22.64</v>
      </c>
      <c r="W26" s="12">
        <v>142</v>
      </c>
      <c r="X26" s="16">
        <v>1.173</v>
      </c>
      <c r="Y26" s="18">
        <v>28.5</v>
      </c>
    </row>
    <row r="27" spans="1:24" ht="12.75">
      <c r="A27" s="6">
        <v>2004</v>
      </c>
      <c r="B27" s="11">
        <v>38041</v>
      </c>
      <c r="C27" s="12">
        <v>27.46</v>
      </c>
      <c r="D27" s="12">
        <v>1142</v>
      </c>
      <c r="E27" s="12">
        <v>20.52</v>
      </c>
      <c r="F27" s="12">
        <v>2053</v>
      </c>
      <c r="G27" s="12">
        <v>21.94</v>
      </c>
      <c r="H27" s="14">
        <v>98.4</v>
      </c>
      <c r="I27" s="12">
        <v>530</v>
      </c>
      <c r="J27" s="12">
        <v>68.78</v>
      </c>
      <c r="K27" s="12">
        <v>1144</v>
      </c>
      <c r="L27" s="14">
        <v>94</v>
      </c>
      <c r="M27" s="12">
        <v>53.3</v>
      </c>
      <c r="N27" s="16">
        <v>0.987</v>
      </c>
      <c r="O27" s="13">
        <v>15.84</v>
      </c>
      <c r="P27" s="12">
        <v>1428</v>
      </c>
      <c r="Q27" s="12">
        <v>12.59</v>
      </c>
      <c r="R27" s="14">
        <v>1072</v>
      </c>
      <c r="S27" s="12">
        <v>1200</v>
      </c>
      <c r="T27" s="12">
        <v>42.65</v>
      </c>
      <c r="U27" s="12">
        <v>1222</v>
      </c>
      <c r="V27" s="12">
        <v>-26.26</v>
      </c>
      <c r="W27" s="12">
        <v>1635</v>
      </c>
      <c r="X27" s="16">
        <v>2.159</v>
      </c>
    </row>
    <row r="28" spans="1:24" ht="12.75">
      <c r="A28" s="6">
        <v>2004</v>
      </c>
      <c r="B28" s="11">
        <v>38042</v>
      </c>
      <c r="C28" s="12">
        <v>22.66</v>
      </c>
      <c r="D28" s="12">
        <v>937</v>
      </c>
      <c r="E28" s="12">
        <v>19.54</v>
      </c>
      <c r="F28" s="12">
        <v>2155</v>
      </c>
      <c r="G28" s="12">
        <v>20.66</v>
      </c>
      <c r="H28" s="14">
        <v>98.2</v>
      </c>
      <c r="I28" s="12">
        <v>2239</v>
      </c>
      <c r="J28" s="14">
        <v>83</v>
      </c>
      <c r="K28" s="12">
        <v>1249</v>
      </c>
      <c r="L28" s="14">
        <v>95.7</v>
      </c>
      <c r="M28" s="12">
        <v>8.2</v>
      </c>
      <c r="N28" s="16">
        <v>1.879</v>
      </c>
      <c r="O28" s="13">
        <v>23.4</v>
      </c>
      <c r="P28" s="12">
        <v>1233</v>
      </c>
      <c r="Q28" s="12">
        <v>8.46</v>
      </c>
      <c r="R28" s="14">
        <v>365.6</v>
      </c>
      <c r="S28" s="12">
        <v>1204</v>
      </c>
      <c r="T28" s="12">
        <v>10.62</v>
      </c>
      <c r="U28" s="12">
        <v>1314</v>
      </c>
      <c r="V28" s="12">
        <v>-17.36</v>
      </c>
      <c r="W28" s="12">
        <v>2359</v>
      </c>
      <c r="X28" s="16">
        <v>1.346</v>
      </c>
    </row>
    <row r="29" spans="1:24" ht="12.75">
      <c r="A29" s="6">
        <v>2004</v>
      </c>
      <c r="B29" s="11">
        <v>38043</v>
      </c>
      <c r="C29" s="12">
        <v>28.72</v>
      </c>
      <c r="D29" s="12">
        <v>1654</v>
      </c>
      <c r="E29" s="12">
        <v>19.42</v>
      </c>
      <c r="F29" s="12">
        <v>447</v>
      </c>
      <c r="G29" s="12">
        <v>23.03</v>
      </c>
      <c r="H29" s="14">
        <v>98.2</v>
      </c>
      <c r="I29" s="12">
        <v>24</v>
      </c>
      <c r="J29" s="12">
        <v>53.15</v>
      </c>
      <c r="K29" s="12">
        <v>1733</v>
      </c>
      <c r="L29" s="12">
        <v>82.6</v>
      </c>
      <c r="M29" s="12">
        <v>0.7</v>
      </c>
      <c r="N29" s="16">
        <v>1.093</v>
      </c>
      <c r="O29" s="13">
        <v>16.92</v>
      </c>
      <c r="P29" s="12">
        <v>109</v>
      </c>
      <c r="Q29" s="12">
        <v>18.18</v>
      </c>
      <c r="R29" s="14">
        <v>1101</v>
      </c>
      <c r="S29" s="12">
        <v>1247</v>
      </c>
      <c r="T29" s="12">
        <v>35.82</v>
      </c>
      <c r="U29" s="12">
        <v>1315</v>
      </c>
      <c r="V29" s="12">
        <v>-17.97</v>
      </c>
      <c r="W29" s="12">
        <v>2359</v>
      </c>
      <c r="X29" s="16">
        <v>3.244</v>
      </c>
    </row>
    <row r="30" spans="1:24" ht="12.75">
      <c r="A30" s="6">
        <v>2004</v>
      </c>
      <c r="B30" s="11">
        <v>38044</v>
      </c>
      <c r="C30" s="12">
        <v>31.47</v>
      </c>
      <c r="D30" s="12">
        <v>1435</v>
      </c>
      <c r="E30" s="12">
        <v>18.37</v>
      </c>
      <c r="F30" s="12">
        <v>2346</v>
      </c>
      <c r="G30" s="12">
        <v>24.44</v>
      </c>
      <c r="H30" s="14">
        <v>97.9</v>
      </c>
      <c r="I30" s="12">
        <v>603</v>
      </c>
      <c r="J30" s="12">
        <v>39.24</v>
      </c>
      <c r="K30" s="12">
        <v>1536</v>
      </c>
      <c r="L30" s="12">
        <v>73.4</v>
      </c>
      <c r="M30" s="12">
        <v>7.2</v>
      </c>
      <c r="N30" s="16">
        <v>0.901</v>
      </c>
      <c r="O30" s="13">
        <v>40.931999999999995</v>
      </c>
      <c r="P30" s="12">
        <v>2245</v>
      </c>
      <c r="Q30" s="12">
        <v>24.62</v>
      </c>
      <c r="R30" s="14">
        <v>781</v>
      </c>
      <c r="S30" s="12">
        <v>1151</v>
      </c>
      <c r="T30" s="12">
        <v>60.94</v>
      </c>
      <c r="U30" s="12">
        <v>1356</v>
      </c>
      <c r="V30" s="12">
        <v>-28.82</v>
      </c>
      <c r="W30" s="12">
        <v>0</v>
      </c>
      <c r="X30" s="16">
        <v>4.601</v>
      </c>
    </row>
    <row r="31" spans="1:24" ht="12.75">
      <c r="A31" s="6">
        <v>2004</v>
      </c>
      <c r="B31" s="11">
        <v>38045</v>
      </c>
      <c r="C31" s="12">
        <v>29.68</v>
      </c>
      <c r="D31" s="12">
        <v>1617</v>
      </c>
      <c r="E31" s="12">
        <v>16.26</v>
      </c>
      <c r="F31" s="12">
        <v>627</v>
      </c>
      <c r="G31" s="12">
        <v>22.51</v>
      </c>
      <c r="H31" s="14">
        <v>98.4</v>
      </c>
      <c r="I31" s="12">
        <v>655</v>
      </c>
      <c r="J31" s="12">
        <v>47.61</v>
      </c>
      <c r="K31" s="12">
        <v>1238</v>
      </c>
      <c r="L31" s="12">
        <v>77.9</v>
      </c>
      <c r="M31" s="12">
        <v>0.8</v>
      </c>
      <c r="N31" s="16">
        <v>1.133</v>
      </c>
      <c r="O31" s="16">
        <v>17.73</v>
      </c>
      <c r="P31" s="12">
        <v>1617</v>
      </c>
      <c r="Q31" s="12">
        <v>23.79</v>
      </c>
      <c r="R31" s="14">
        <v>956</v>
      </c>
      <c r="S31" s="12">
        <v>1144</v>
      </c>
      <c r="T31" s="12">
        <v>42.95</v>
      </c>
      <c r="U31" s="12">
        <v>1351</v>
      </c>
      <c r="V31" s="12">
        <v>-30.36</v>
      </c>
      <c r="W31" s="12">
        <v>24</v>
      </c>
      <c r="X31" s="16">
        <v>4.311</v>
      </c>
    </row>
    <row r="32" spans="1:24" ht="12.75">
      <c r="A32" s="6">
        <v>2004</v>
      </c>
      <c r="B32" s="11">
        <v>38046</v>
      </c>
      <c r="C32" s="12">
        <v>31.61</v>
      </c>
      <c r="D32" s="12">
        <v>1522</v>
      </c>
      <c r="E32" s="12">
        <v>17.62</v>
      </c>
      <c r="F32" s="12">
        <v>419</v>
      </c>
      <c r="G32" s="12">
        <v>23.02</v>
      </c>
      <c r="H32" s="14">
        <v>97.8</v>
      </c>
      <c r="I32" s="12">
        <v>446</v>
      </c>
      <c r="J32" s="12">
        <v>37.92</v>
      </c>
      <c r="K32" s="12">
        <v>1515</v>
      </c>
      <c r="L32" s="12">
        <v>79.6</v>
      </c>
      <c r="M32" s="19">
        <v>0</v>
      </c>
      <c r="N32" s="16">
        <v>0.993</v>
      </c>
      <c r="O32" s="16">
        <v>23.67</v>
      </c>
      <c r="P32" s="12">
        <v>1615</v>
      </c>
      <c r="Q32" s="12">
        <v>22.51</v>
      </c>
      <c r="R32" s="14">
        <v>946</v>
      </c>
      <c r="S32" s="12">
        <v>1212</v>
      </c>
      <c r="T32" s="12">
        <v>41.36</v>
      </c>
      <c r="U32" s="12">
        <v>1446</v>
      </c>
      <c r="V32" s="12">
        <v>-26.07</v>
      </c>
      <c r="W32" s="12">
        <v>543</v>
      </c>
      <c r="X32" s="16">
        <v>4.309</v>
      </c>
    </row>
    <row r="33" spans="3:24" ht="12.75">
      <c r="C33" s="20">
        <f>AVERAGE(C4:C32)</f>
        <v>29.367241379310343</v>
      </c>
      <c r="E33" s="20">
        <f>AVERAGE(E4:E32)</f>
        <v>19.30862068965517</v>
      </c>
      <c r="M33" s="21">
        <f>SUM(M4:M32)</f>
        <v>359.79999999999995</v>
      </c>
      <c r="X33" s="21">
        <f>SUM(X4:X32)</f>
        <v>103.12</v>
      </c>
    </row>
  </sheetData>
  <sheetProtection/>
  <mergeCells count="3">
    <mergeCell ref="A1:B1"/>
    <mergeCell ref="A2:A3"/>
    <mergeCell ref="B2:B3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5"/>
  <sheetViews>
    <sheetView view="pageBreakPreview" zoomScale="60" zoomScalePageLayoutView="0" workbookViewId="0" topLeftCell="A1">
      <selection activeCell="O3" sqref="O3"/>
    </sheetView>
  </sheetViews>
  <sheetFormatPr defaultColWidth="9.140625" defaultRowHeight="12.75"/>
  <cols>
    <col min="1" max="1" width="7.140625" style="0" customWidth="1"/>
    <col min="2" max="2" width="8.28125" style="0" customWidth="1"/>
    <col min="3" max="3" width="9.7109375" style="0" customWidth="1"/>
    <col min="6" max="6" width="8.28125" style="0" customWidth="1"/>
    <col min="7" max="7" width="9.7109375" style="0" customWidth="1"/>
    <col min="9" max="9" width="7.28125" style="0" customWidth="1"/>
    <col min="11" max="11" width="7.140625" style="0" customWidth="1"/>
    <col min="13" max="13" width="7.28125" style="0" customWidth="1"/>
    <col min="16" max="16" width="7.7109375" style="0" customWidth="1"/>
    <col min="17" max="17" width="6.57421875" style="0" customWidth="1"/>
    <col min="18" max="18" width="8.00390625" style="0" customWidth="1"/>
    <col min="20" max="20" width="8.7109375" style="0" customWidth="1"/>
    <col min="21" max="21" width="8.140625" style="0" customWidth="1"/>
    <col min="22" max="22" width="7.00390625" style="0" customWidth="1"/>
    <col min="23" max="24" width="7.7109375" style="0" customWidth="1"/>
    <col min="25" max="25" width="7.57421875" style="0" customWidth="1"/>
  </cols>
  <sheetData>
    <row r="1" spans="1:5" ht="12.75">
      <c r="A1" s="55">
        <v>37987</v>
      </c>
      <c r="B1" s="55"/>
      <c r="C1" s="8">
        <v>1</v>
      </c>
      <c r="E1">
        <v>3.6</v>
      </c>
    </row>
    <row r="2" spans="1:25" ht="33.75">
      <c r="A2" s="56" t="s">
        <v>12</v>
      </c>
      <c r="B2" s="56" t="s">
        <v>13</v>
      </c>
      <c r="C2" s="9" t="s">
        <v>14</v>
      </c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15</v>
      </c>
      <c r="J2" s="9" t="s">
        <v>20</v>
      </c>
      <c r="K2" s="9" t="s">
        <v>17</v>
      </c>
      <c r="L2" s="9" t="s">
        <v>21</v>
      </c>
      <c r="M2" s="10" t="s">
        <v>22</v>
      </c>
      <c r="N2" s="9" t="s">
        <v>23</v>
      </c>
      <c r="O2" s="9" t="s">
        <v>24</v>
      </c>
      <c r="P2" s="9" t="s">
        <v>15</v>
      </c>
      <c r="Q2" s="9" t="s">
        <v>37</v>
      </c>
      <c r="R2" s="9" t="s">
        <v>25</v>
      </c>
      <c r="S2" s="9" t="s">
        <v>26</v>
      </c>
      <c r="T2" s="10" t="s">
        <v>15</v>
      </c>
      <c r="U2" s="9" t="s">
        <v>27</v>
      </c>
      <c r="V2" s="9" t="s">
        <v>15</v>
      </c>
      <c r="W2" s="9" t="s">
        <v>28</v>
      </c>
      <c r="X2" s="9" t="s">
        <v>17</v>
      </c>
      <c r="Y2" s="10" t="s">
        <v>29</v>
      </c>
    </row>
    <row r="3" spans="1:25" ht="12.75">
      <c r="A3" s="57"/>
      <c r="B3" s="57"/>
      <c r="C3" s="10" t="s">
        <v>30</v>
      </c>
      <c r="D3" s="10"/>
      <c r="E3" s="10" t="s">
        <v>30</v>
      </c>
      <c r="F3" s="10"/>
      <c r="G3" s="10" t="s">
        <v>30</v>
      </c>
      <c r="H3" s="10" t="s">
        <v>31</v>
      </c>
      <c r="I3" s="10"/>
      <c r="J3" s="10" t="s">
        <v>31</v>
      </c>
      <c r="K3" s="10"/>
      <c r="L3" s="10" t="s">
        <v>31</v>
      </c>
      <c r="M3" s="10" t="s">
        <v>32</v>
      </c>
      <c r="N3" s="10" t="s">
        <v>33</v>
      </c>
      <c r="O3" s="10" t="s">
        <v>51</v>
      </c>
      <c r="P3" s="10"/>
      <c r="Q3" s="10"/>
      <c r="R3" s="10" t="s">
        <v>34</v>
      </c>
      <c r="S3" s="10"/>
      <c r="T3" s="10"/>
      <c r="U3" s="10"/>
      <c r="V3" s="10"/>
      <c r="W3" s="10"/>
      <c r="X3" s="10"/>
      <c r="Y3" s="10" t="s">
        <v>32</v>
      </c>
    </row>
    <row r="4" spans="1:25" ht="12.75">
      <c r="A4" s="6">
        <v>2004</v>
      </c>
      <c r="B4" s="11">
        <v>38047</v>
      </c>
      <c r="C4" s="12">
        <v>31.86</v>
      </c>
      <c r="D4" s="12">
        <v>1405</v>
      </c>
      <c r="E4" s="14">
        <v>17.2</v>
      </c>
      <c r="F4" s="12">
        <v>551</v>
      </c>
      <c r="G4" s="12">
        <v>23.88</v>
      </c>
      <c r="H4" s="14">
        <v>97.9</v>
      </c>
      <c r="I4" s="12">
        <v>618</v>
      </c>
      <c r="J4" s="12">
        <v>41.35</v>
      </c>
      <c r="K4" s="12">
        <v>1401</v>
      </c>
      <c r="L4" s="12">
        <v>79</v>
      </c>
      <c r="M4" s="12">
        <v>0</v>
      </c>
      <c r="N4" s="16">
        <v>1.025</v>
      </c>
      <c r="O4" s="16">
        <v>18.27</v>
      </c>
      <c r="P4" s="12">
        <v>1356</v>
      </c>
      <c r="Q4" s="12"/>
      <c r="R4" s="12">
        <v>22.52</v>
      </c>
      <c r="S4" s="14">
        <v>931</v>
      </c>
      <c r="T4" s="12">
        <v>1206</v>
      </c>
      <c r="U4" s="12">
        <v>47.43</v>
      </c>
      <c r="V4" s="12">
        <v>1330</v>
      </c>
      <c r="W4" s="12">
        <v>-24.64</v>
      </c>
      <c r="X4" s="12">
        <v>636</v>
      </c>
      <c r="Y4" s="16">
        <v>4.244</v>
      </c>
    </row>
    <row r="5" spans="1:25" ht="12.75">
      <c r="A5" s="6">
        <v>2004</v>
      </c>
      <c r="B5" s="11">
        <v>38048</v>
      </c>
      <c r="C5" s="12">
        <v>30.53</v>
      </c>
      <c r="D5" s="12">
        <v>1400</v>
      </c>
      <c r="E5" s="12">
        <v>18.56</v>
      </c>
      <c r="F5" s="12">
        <v>514</v>
      </c>
      <c r="G5" s="12">
        <v>24.44</v>
      </c>
      <c r="H5" s="14">
        <v>97.2</v>
      </c>
      <c r="I5" s="12">
        <v>616</v>
      </c>
      <c r="J5" s="12">
        <v>54.54</v>
      </c>
      <c r="K5" s="12">
        <v>1628</v>
      </c>
      <c r="L5" s="12">
        <v>80</v>
      </c>
      <c r="M5" s="12">
        <v>0</v>
      </c>
      <c r="N5" s="12">
        <v>0.776</v>
      </c>
      <c r="O5" s="16">
        <v>15.57</v>
      </c>
      <c r="P5" s="12">
        <v>1503</v>
      </c>
      <c r="Q5" s="12"/>
      <c r="R5" s="12">
        <v>17.79</v>
      </c>
      <c r="S5" s="14">
        <v>910</v>
      </c>
      <c r="T5" s="12">
        <v>1214</v>
      </c>
      <c r="U5" s="12">
        <v>40.72</v>
      </c>
      <c r="V5" s="12">
        <v>1214</v>
      </c>
      <c r="W5" s="12">
        <v>-21.02</v>
      </c>
      <c r="X5" s="12">
        <v>553</v>
      </c>
      <c r="Y5" s="16">
        <v>3.35</v>
      </c>
    </row>
    <row r="6" spans="1:25" ht="12.75">
      <c r="A6" s="6">
        <v>2004</v>
      </c>
      <c r="B6" s="11">
        <v>38049</v>
      </c>
      <c r="C6" s="12">
        <v>30.82</v>
      </c>
      <c r="D6" s="12">
        <v>1518</v>
      </c>
      <c r="E6" s="12">
        <v>20.07</v>
      </c>
      <c r="F6" s="12">
        <v>2344</v>
      </c>
      <c r="G6" s="12">
        <v>25.07</v>
      </c>
      <c r="H6" s="14">
        <v>97.4</v>
      </c>
      <c r="I6" s="12">
        <v>224</v>
      </c>
      <c r="J6" s="12">
        <v>54.34</v>
      </c>
      <c r="K6" s="12">
        <v>1525</v>
      </c>
      <c r="L6" s="12">
        <v>79</v>
      </c>
      <c r="M6" s="12">
        <v>0</v>
      </c>
      <c r="N6" s="16">
        <v>1.582</v>
      </c>
      <c r="O6" s="16">
        <v>19.89</v>
      </c>
      <c r="P6" s="12">
        <v>1318</v>
      </c>
      <c r="Q6" s="12"/>
      <c r="R6" s="12">
        <v>19.75</v>
      </c>
      <c r="S6" s="14">
        <v>878</v>
      </c>
      <c r="T6" s="12">
        <v>1321</v>
      </c>
      <c r="U6" s="12">
        <v>29.99</v>
      </c>
      <c r="V6" s="12">
        <v>1429</v>
      </c>
      <c r="W6" s="12">
        <v>-17.31</v>
      </c>
      <c r="X6" s="12">
        <v>2359</v>
      </c>
      <c r="Y6" s="16">
        <v>3.749</v>
      </c>
    </row>
    <row r="7" spans="1:25" ht="12.75">
      <c r="A7" s="6">
        <v>2004</v>
      </c>
      <c r="B7" s="11">
        <v>38050</v>
      </c>
      <c r="C7" s="12">
        <v>30.69</v>
      </c>
      <c r="D7" s="12">
        <v>1521</v>
      </c>
      <c r="E7" s="12">
        <v>18.61</v>
      </c>
      <c r="F7" s="12">
        <v>533</v>
      </c>
      <c r="G7" s="12">
        <v>23.11</v>
      </c>
      <c r="H7" s="14">
        <v>95</v>
      </c>
      <c r="I7" s="12">
        <v>311</v>
      </c>
      <c r="J7" s="12">
        <v>54.34</v>
      </c>
      <c r="K7" s="12">
        <v>1521</v>
      </c>
      <c r="L7" s="12">
        <v>80.2</v>
      </c>
      <c r="M7" s="12">
        <v>0.2</v>
      </c>
      <c r="N7" s="16">
        <v>1.771</v>
      </c>
      <c r="O7" s="16">
        <v>22.59</v>
      </c>
      <c r="P7" s="12">
        <v>1748</v>
      </c>
      <c r="Q7" s="12"/>
      <c r="R7" s="12">
        <v>18.45</v>
      </c>
      <c r="S7" s="14">
        <v>798</v>
      </c>
      <c r="T7" s="12">
        <v>1308</v>
      </c>
      <c r="U7" s="12">
        <v>32.32</v>
      </c>
      <c r="V7" s="12">
        <v>1342</v>
      </c>
      <c r="W7" s="12">
        <v>-20.69</v>
      </c>
      <c r="X7" s="12">
        <v>633</v>
      </c>
      <c r="Y7" s="16">
        <v>3.535</v>
      </c>
    </row>
    <row r="8" spans="1:25" ht="12.75">
      <c r="A8" s="6">
        <v>2004</v>
      </c>
      <c r="B8" s="11">
        <v>38051</v>
      </c>
      <c r="C8" s="12">
        <v>27.26</v>
      </c>
      <c r="D8" s="12">
        <v>1347</v>
      </c>
      <c r="E8" s="12">
        <v>20.54</v>
      </c>
      <c r="F8" s="12">
        <v>557</v>
      </c>
      <c r="G8" s="12">
        <v>23.37</v>
      </c>
      <c r="H8" s="14">
        <v>92.9</v>
      </c>
      <c r="I8" s="12">
        <v>745</v>
      </c>
      <c r="J8" s="12">
        <v>62.32</v>
      </c>
      <c r="K8" s="12">
        <v>1708</v>
      </c>
      <c r="L8" s="12">
        <v>78.8</v>
      </c>
      <c r="M8" s="12">
        <v>0.4</v>
      </c>
      <c r="N8" s="16">
        <v>2.386</v>
      </c>
      <c r="O8" s="16">
        <v>25.02</v>
      </c>
      <c r="P8" s="12">
        <v>1227</v>
      </c>
      <c r="Q8" s="12"/>
      <c r="R8" s="12">
        <v>16.55</v>
      </c>
      <c r="S8" s="14">
        <v>904</v>
      </c>
      <c r="T8" s="12">
        <v>1226</v>
      </c>
      <c r="U8" s="12">
        <v>22.45</v>
      </c>
      <c r="V8" s="12">
        <v>1322</v>
      </c>
      <c r="W8" s="12">
        <v>-16.45</v>
      </c>
      <c r="X8" s="12">
        <v>310</v>
      </c>
      <c r="Y8" s="16">
        <v>3.057</v>
      </c>
    </row>
    <row r="9" spans="1:25" ht="12.75">
      <c r="A9" s="6">
        <v>2004</v>
      </c>
      <c r="B9" s="11">
        <v>38052</v>
      </c>
      <c r="C9" s="12">
        <v>27.69</v>
      </c>
      <c r="D9" s="12">
        <v>1354</v>
      </c>
      <c r="E9" s="12">
        <v>19.89</v>
      </c>
      <c r="F9" s="12">
        <v>621</v>
      </c>
      <c r="G9" s="12">
        <v>22.51</v>
      </c>
      <c r="H9" s="14">
        <v>97.1</v>
      </c>
      <c r="I9" s="12">
        <v>2235</v>
      </c>
      <c r="J9" s="12">
        <v>60.87</v>
      </c>
      <c r="K9" s="12">
        <v>1354</v>
      </c>
      <c r="L9" s="12">
        <v>85.3</v>
      </c>
      <c r="M9" s="12">
        <v>2</v>
      </c>
      <c r="N9" s="16">
        <v>1.495</v>
      </c>
      <c r="O9" s="16">
        <v>22.86</v>
      </c>
      <c r="P9" s="12">
        <v>1123</v>
      </c>
      <c r="Q9" s="12"/>
      <c r="R9" s="12">
        <v>11.91</v>
      </c>
      <c r="S9" s="14">
        <v>922</v>
      </c>
      <c r="T9" s="12">
        <v>1352</v>
      </c>
      <c r="U9" s="14">
        <v>18.5</v>
      </c>
      <c r="V9" s="12">
        <v>1421</v>
      </c>
      <c r="W9" s="12">
        <v>-15.63</v>
      </c>
      <c r="X9" s="12">
        <v>141</v>
      </c>
      <c r="Y9" s="16">
        <v>2.251</v>
      </c>
    </row>
    <row r="10" spans="1:25" ht="12.75">
      <c r="A10" s="6">
        <v>2004</v>
      </c>
      <c r="B10" s="11">
        <v>38053</v>
      </c>
      <c r="C10" s="12">
        <v>29.26</v>
      </c>
      <c r="D10" s="12">
        <v>1457</v>
      </c>
      <c r="E10" s="12">
        <v>18.97</v>
      </c>
      <c r="F10" s="12">
        <v>612</v>
      </c>
      <c r="G10" s="12">
        <v>23.38</v>
      </c>
      <c r="H10" s="14">
        <v>97.4</v>
      </c>
      <c r="I10" s="12">
        <v>620</v>
      </c>
      <c r="J10" s="12">
        <v>52.23</v>
      </c>
      <c r="K10" s="12">
        <v>1546</v>
      </c>
      <c r="L10" s="12">
        <v>81.1</v>
      </c>
      <c r="M10" s="12">
        <v>0</v>
      </c>
      <c r="N10" s="16">
        <v>1.228</v>
      </c>
      <c r="O10" s="16">
        <v>18.54</v>
      </c>
      <c r="P10" s="12">
        <v>1352</v>
      </c>
      <c r="Q10" s="12"/>
      <c r="R10" s="14">
        <v>18.8</v>
      </c>
      <c r="S10" s="14">
        <v>1065</v>
      </c>
      <c r="T10" s="12">
        <v>1227</v>
      </c>
      <c r="U10" s="12">
        <v>27.28</v>
      </c>
      <c r="V10" s="12">
        <v>1535</v>
      </c>
      <c r="W10" s="12">
        <v>-17.23</v>
      </c>
      <c r="X10" s="12">
        <v>656</v>
      </c>
      <c r="Y10" s="16">
        <v>3.476</v>
      </c>
    </row>
    <row r="11" spans="1:25" ht="12.75">
      <c r="A11" s="6">
        <v>2004</v>
      </c>
      <c r="B11" s="11">
        <v>38054</v>
      </c>
      <c r="C11" s="12">
        <v>31.84</v>
      </c>
      <c r="D11" s="12">
        <v>1530</v>
      </c>
      <c r="E11" s="12">
        <v>18.89</v>
      </c>
      <c r="F11" s="12">
        <v>557</v>
      </c>
      <c r="G11" s="12">
        <v>24.71</v>
      </c>
      <c r="H11" s="14">
        <v>96.7</v>
      </c>
      <c r="I11" s="12">
        <v>602</v>
      </c>
      <c r="J11" s="12">
        <v>40.75</v>
      </c>
      <c r="K11" s="12">
        <v>1446</v>
      </c>
      <c r="L11" s="12">
        <v>73.2</v>
      </c>
      <c r="M11" s="12">
        <v>0.6</v>
      </c>
      <c r="N11" s="16">
        <v>1.003</v>
      </c>
      <c r="O11" s="16">
        <v>20.7</v>
      </c>
      <c r="P11" s="12">
        <v>2231</v>
      </c>
      <c r="Q11" s="12"/>
      <c r="R11" s="12">
        <v>22.32</v>
      </c>
      <c r="S11" s="14">
        <v>827</v>
      </c>
      <c r="T11" s="12">
        <v>1313</v>
      </c>
      <c r="U11" s="12">
        <v>45.96</v>
      </c>
      <c r="V11" s="12">
        <v>1327</v>
      </c>
      <c r="W11" s="12">
        <v>-18.21</v>
      </c>
      <c r="X11" s="12">
        <v>642</v>
      </c>
      <c r="Y11" s="16">
        <v>4.168</v>
      </c>
    </row>
    <row r="12" spans="1:25" ht="12.75">
      <c r="A12" s="6">
        <v>2004</v>
      </c>
      <c r="B12" s="11">
        <v>38055</v>
      </c>
      <c r="C12" s="12">
        <v>32.49</v>
      </c>
      <c r="D12" s="12">
        <v>1603</v>
      </c>
      <c r="E12" s="12">
        <v>19.49</v>
      </c>
      <c r="F12" s="12">
        <v>604</v>
      </c>
      <c r="G12" s="12">
        <v>25.33</v>
      </c>
      <c r="H12" s="14">
        <v>92.5</v>
      </c>
      <c r="I12" s="12">
        <v>607</v>
      </c>
      <c r="J12" s="12">
        <v>37.85</v>
      </c>
      <c r="K12" s="12">
        <v>1606</v>
      </c>
      <c r="L12" s="12">
        <v>68.95</v>
      </c>
      <c r="M12" s="12">
        <v>0</v>
      </c>
      <c r="N12" s="12">
        <v>0.851</v>
      </c>
      <c r="O12" s="16">
        <v>20.16</v>
      </c>
      <c r="P12" s="12">
        <v>1125</v>
      </c>
      <c r="Q12" s="12"/>
      <c r="R12" s="12">
        <v>23.39</v>
      </c>
      <c r="S12" s="14">
        <v>876</v>
      </c>
      <c r="T12" s="12">
        <v>1227</v>
      </c>
      <c r="U12" s="12">
        <v>40.29</v>
      </c>
      <c r="V12" s="12">
        <v>1327</v>
      </c>
      <c r="W12" s="14">
        <v>-19</v>
      </c>
      <c r="X12" s="12">
        <v>641</v>
      </c>
      <c r="Y12" s="16">
        <v>4.506</v>
      </c>
    </row>
    <row r="13" spans="1:25" ht="12.75">
      <c r="A13" s="6">
        <v>2004</v>
      </c>
      <c r="B13" s="11">
        <v>38056</v>
      </c>
      <c r="C13" s="12">
        <v>33.55</v>
      </c>
      <c r="D13" s="12">
        <v>1608</v>
      </c>
      <c r="E13" s="12">
        <v>19.72</v>
      </c>
      <c r="F13" s="12">
        <v>623</v>
      </c>
      <c r="G13" s="12">
        <v>25.98</v>
      </c>
      <c r="H13" s="14">
        <v>95.4</v>
      </c>
      <c r="I13" s="12">
        <v>625</v>
      </c>
      <c r="J13" s="12">
        <v>37.79</v>
      </c>
      <c r="K13" s="12">
        <v>1610</v>
      </c>
      <c r="L13" s="12">
        <v>68.61</v>
      </c>
      <c r="M13" s="12">
        <v>0</v>
      </c>
      <c r="N13" s="12">
        <v>0.712</v>
      </c>
      <c r="O13" s="16">
        <v>17.46</v>
      </c>
      <c r="P13" s="12">
        <v>1104</v>
      </c>
      <c r="Q13" s="12"/>
      <c r="R13" s="12">
        <v>22.54</v>
      </c>
      <c r="S13" s="14">
        <v>834</v>
      </c>
      <c r="T13" s="12">
        <v>1236</v>
      </c>
      <c r="U13" s="12">
        <v>39.08</v>
      </c>
      <c r="V13" s="12">
        <v>1425</v>
      </c>
      <c r="W13" s="12">
        <v>-17.89</v>
      </c>
      <c r="X13" s="12">
        <v>648</v>
      </c>
      <c r="Y13" s="12">
        <v>4.315</v>
      </c>
    </row>
    <row r="14" spans="1:26" ht="12.75">
      <c r="A14" s="6">
        <v>2004</v>
      </c>
      <c r="B14" s="11">
        <v>38057</v>
      </c>
      <c r="C14" s="12">
        <v>32.88</v>
      </c>
      <c r="D14" s="12">
        <v>1540</v>
      </c>
      <c r="E14" s="12">
        <v>20.85</v>
      </c>
      <c r="F14" s="12">
        <v>617</v>
      </c>
      <c r="G14" s="12">
        <v>25.48</v>
      </c>
      <c r="H14" s="14">
        <v>91.3</v>
      </c>
      <c r="I14" s="12">
        <v>526</v>
      </c>
      <c r="J14" s="12">
        <v>34.36</v>
      </c>
      <c r="K14" s="12">
        <v>1644</v>
      </c>
      <c r="L14" s="14">
        <v>72.3</v>
      </c>
      <c r="M14" s="12">
        <v>0</v>
      </c>
      <c r="N14" s="12">
        <v>1.043</v>
      </c>
      <c r="O14" s="16">
        <v>15.84</v>
      </c>
      <c r="P14" s="12">
        <v>1117</v>
      </c>
      <c r="Q14" s="12"/>
      <c r="R14" s="12">
        <v>21.03</v>
      </c>
      <c r="S14" s="14">
        <v>822</v>
      </c>
      <c r="T14" s="12">
        <v>1222</v>
      </c>
      <c r="U14" s="12">
        <v>40.07</v>
      </c>
      <c r="V14" s="12">
        <v>1313</v>
      </c>
      <c r="W14" s="12">
        <v>-15.49</v>
      </c>
      <c r="X14" s="12">
        <v>644</v>
      </c>
      <c r="Y14" s="12">
        <v>3.978</v>
      </c>
      <c r="Z14" s="17"/>
    </row>
    <row r="15" spans="1:25" ht="12.75">
      <c r="A15" s="6">
        <v>2004</v>
      </c>
      <c r="B15" s="11">
        <v>38058</v>
      </c>
      <c r="C15" s="12">
        <v>30.48</v>
      </c>
      <c r="D15" s="12">
        <v>1208</v>
      </c>
      <c r="E15" s="12">
        <v>19.49</v>
      </c>
      <c r="F15" s="12">
        <v>535</v>
      </c>
      <c r="G15" s="12">
        <v>23.46</v>
      </c>
      <c r="H15" s="14">
        <v>92.8</v>
      </c>
      <c r="I15" s="12">
        <v>2359</v>
      </c>
      <c r="J15" s="12">
        <v>49.52</v>
      </c>
      <c r="K15" s="12">
        <v>1210</v>
      </c>
      <c r="L15" s="14">
        <v>79.5</v>
      </c>
      <c r="M15" s="12">
        <v>0</v>
      </c>
      <c r="N15" s="12">
        <v>1.537</v>
      </c>
      <c r="O15" s="16">
        <v>19.35</v>
      </c>
      <c r="P15" s="12">
        <v>1144</v>
      </c>
      <c r="Q15" s="12"/>
      <c r="R15" s="12">
        <v>16.27</v>
      </c>
      <c r="S15" s="14">
        <v>1011</v>
      </c>
      <c r="T15" s="12">
        <v>1207</v>
      </c>
      <c r="U15" s="12">
        <v>27.38</v>
      </c>
      <c r="V15" s="12">
        <v>1228</v>
      </c>
      <c r="W15" s="12">
        <v>-18.01</v>
      </c>
      <c r="X15" s="12">
        <v>631</v>
      </c>
      <c r="Y15" s="12">
        <v>3.169</v>
      </c>
    </row>
    <row r="16" spans="1:25" ht="12.75">
      <c r="A16" s="6">
        <v>2004</v>
      </c>
      <c r="B16" s="11">
        <v>38059</v>
      </c>
      <c r="C16" s="12">
        <v>31.55</v>
      </c>
      <c r="D16" s="12">
        <v>1509</v>
      </c>
      <c r="E16" s="14">
        <v>19.6</v>
      </c>
      <c r="F16" s="12">
        <v>540</v>
      </c>
      <c r="G16" s="12">
        <v>24.34</v>
      </c>
      <c r="H16" s="14">
        <v>95.5</v>
      </c>
      <c r="I16" s="12">
        <v>2358</v>
      </c>
      <c r="J16" s="12">
        <v>48.07</v>
      </c>
      <c r="K16" s="12">
        <v>1440</v>
      </c>
      <c r="L16" s="14">
        <v>78.1</v>
      </c>
      <c r="M16" s="12">
        <v>3.4</v>
      </c>
      <c r="N16" s="12">
        <v>1.864</v>
      </c>
      <c r="O16" s="16">
        <v>23.67</v>
      </c>
      <c r="P16" s="12">
        <v>1141</v>
      </c>
      <c r="Q16" s="12"/>
      <c r="R16" s="12">
        <v>21.09</v>
      </c>
      <c r="S16" s="14">
        <v>922</v>
      </c>
      <c r="T16" s="12">
        <v>1311</v>
      </c>
      <c r="U16" s="12">
        <v>31.74</v>
      </c>
      <c r="V16" s="12">
        <v>1338</v>
      </c>
      <c r="W16" s="12">
        <v>-15.89</v>
      </c>
      <c r="X16" s="12">
        <v>646</v>
      </c>
      <c r="Y16" s="12">
        <v>4.123</v>
      </c>
    </row>
    <row r="17" spans="1:25" ht="12.75">
      <c r="A17" s="6">
        <v>2004</v>
      </c>
      <c r="B17" s="11">
        <v>38060</v>
      </c>
      <c r="C17" s="12">
        <v>26.38</v>
      </c>
      <c r="D17" s="12">
        <v>1535</v>
      </c>
      <c r="E17" s="12">
        <v>20.17</v>
      </c>
      <c r="F17" s="12">
        <v>2200</v>
      </c>
      <c r="G17" s="12">
        <v>22.45</v>
      </c>
      <c r="H17" s="14">
        <v>98.2</v>
      </c>
      <c r="I17" s="12">
        <v>2337</v>
      </c>
      <c r="J17" s="14">
        <v>76.6</v>
      </c>
      <c r="K17" s="12">
        <v>1601</v>
      </c>
      <c r="L17" s="14">
        <v>92.1</v>
      </c>
      <c r="M17" s="12">
        <v>18.4</v>
      </c>
      <c r="N17" s="12">
        <v>1.237</v>
      </c>
      <c r="O17" s="16">
        <v>20.43</v>
      </c>
      <c r="P17" s="12">
        <v>1912</v>
      </c>
      <c r="Q17" s="12"/>
      <c r="R17" s="12">
        <v>8.08</v>
      </c>
      <c r="S17" s="14">
        <v>510.3</v>
      </c>
      <c r="T17" s="12">
        <v>1529</v>
      </c>
      <c r="U17" s="12">
        <v>9.13</v>
      </c>
      <c r="V17" s="12">
        <v>1513</v>
      </c>
      <c r="W17" s="12">
        <v>-15.53</v>
      </c>
      <c r="X17" s="12">
        <v>2255</v>
      </c>
      <c r="Y17" s="12">
        <v>1.462</v>
      </c>
    </row>
    <row r="18" spans="1:25" ht="12.75">
      <c r="A18" s="6">
        <v>2004</v>
      </c>
      <c r="B18" s="11">
        <v>38061</v>
      </c>
      <c r="C18" s="12">
        <v>28.88</v>
      </c>
      <c r="D18" s="12">
        <v>1522</v>
      </c>
      <c r="E18" s="12">
        <v>20.38</v>
      </c>
      <c r="F18" s="12">
        <v>522</v>
      </c>
      <c r="G18" s="12">
        <v>23.21</v>
      </c>
      <c r="H18" s="12">
        <v>98.2</v>
      </c>
      <c r="I18" s="12">
        <v>11</v>
      </c>
      <c r="J18" s="12">
        <v>58.36</v>
      </c>
      <c r="K18" s="12">
        <v>1532</v>
      </c>
      <c r="L18" s="12">
        <v>85</v>
      </c>
      <c r="M18" s="12">
        <v>0.1</v>
      </c>
      <c r="N18" s="12">
        <v>1.228</v>
      </c>
      <c r="O18" s="16">
        <v>17.19</v>
      </c>
      <c r="P18" s="12">
        <v>1451</v>
      </c>
      <c r="Q18" s="12"/>
      <c r="R18" s="12">
        <v>15.41</v>
      </c>
      <c r="S18" s="12">
        <v>866</v>
      </c>
      <c r="T18" s="12">
        <v>947</v>
      </c>
      <c r="U18" s="12">
        <v>18.81</v>
      </c>
      <c r="V18" s="12">
        <v>1446</v>
      </c>
      <c r="W18" s="12">
        <v>-16.24</v>
      </c>
      <c r="X18" s="12">
        <v>0</v>
      </c>
      <c r="Y18" s="12">
        <v>2.811</v>
      </c>
    </row>
    <row r="19" spans="1:25" ht="12.75">
      <c r="A19" s="6">
        <v>2004</v>
      </c>
      <c r="B19" s="11">
        <v>38062</v>
      </c>
      <c r="C19" s="12">
        <v>31.01</v>
      </c>
      <c r="D19" s="12">
        <v>1346</v>
      </c>
      <c r="E19" s="12">
        <v>18.12</v>
      </c>
      <c r="F19" s="12">
        <v>441</v>
      </c>
      <c r="G19" s="12">
        <v>24.07</v>
      </c>
      <c r="H19" s="12">
        <v>98.4</v>
      </c>
      <c r="I19" s="12">
        <v>611</v>
      </c>
      <c r="J19" s="12">
        <v>40.16</v>
      </c>
      <c r="K19" s="12">
        <v>1340</v>
      </c>
      <c r="L19" s="12">
        <v>76</v>
      </c>
      <c r="M19" s="12">
        <v>0</v>
      </c>
      <c r="N19" s="12">
        <v>0.707</v>
      </c>
      <c r="O19" s="16">
        <v>17.19</v>
      </c>
      <c r="P19" s="12">
        <v>1346</v>
      </c>
      <c r="Q19" s="12"/>
      <c r="R19" s="12">
        <v>17.54</v>
      </c>
      <c r="S19" s="12">
        <v>885</v>
      </c>
      <c r="T19" s="12">
        <v>1216</v>
      </c>
      <c r="U19" s="12">
        <v>27.01</v>
      </c>
      <c r="V19" s="12">
        <v>1403</v>
      </c>
      <c r="W19" s="12">
        <v>-20.31</v>
      </c>
      <c r="X19" s="12">
        <v>638</v>
      </c>
      <c r="Y19" s="12">
        <v>3.324</v>
      </c>
    </row>
    <row r="20" spans="1:25" ht="12.75">
      <c r="A20" s="6">
        <v>2004</v>
      </c>
      <c r="B20" s="11">
        <v>38063</v>
      </c>
      <c r="C20" s="12">
        <v>31.66</v>
      </c>
      <c r="D20" s="12">
        <v>1331</v>
      </c>
      <c r="E20" s="12">
        <v>17.72</v>
      </c>
      <c r="F20" s="12">
        <v>617</v>
      </c>
      <c r="G20" s="12">
        <v>24.2</v>
      </c>
      <c r="H20" s="12">
        <v>93.7</v>
      </c>
      <c r="I20" s="12">
        <v>616</v>
      </c>
      <c r="J20" s="12">
        <v>38.44</v>
      </c>
      <c r="K20" s="12">
        <v>1616</v>
      </c>
      <c r="L20" s="12">
        <v>68.97</v>
      </c>
      <c r="M20" s="12">
        <v>0</v>
      </c>
      <c r="N20" s="12">
        <v>1.246</v>
      </c>
      <c r="O20" s="16">
        <v>15.57</v>
      </c>
      <c r="P20" s="12">
        <v>1256</v>
      </c>
      <c r="Q20" s="12"/>
      <c r="R20" s="12">
        <v>22.04</v>
      </c>
      <c r="S20" s="12">
        <v>1043</v>
      </c>
      <c r="T20" s="12">
        <v>1330</v>
      </c>
      <c r="U20" s="12">
        <v>35.31</v>
      </c>
      <c r="V20" s="12">
        <v>1302</v>
      </c>
      <c r="W20" s="12">
        <v>-18.99</v>
      </c>
      <c r="X20" s="12">
        <v>653</v>
      </c>
      <c r="Y20" s="12">
        <v>4.153</v>
      </c>
    </row>
    <row r="21" spans="1:25" ht="12.75">
      <c r="A21" s="6">
        <v>2004</v>
      </c>
      <c r="B21" s="11">
        <v>38064</v>
      </c>
      <c r="C21" s="12">
        <v>32.42</v>
      </c>
      <c r="D21" s="12">
        <v>1453</v>
      </c>
      <c r="E21" s="12">
        <v>18.38</v>
      </c>
      <c r="F21" s="12">
        <v>545</v>
      </c>
      <c r="G21" s="12">
        <v>24.74</v>
      </c>
      <c r="H21" s="12">
        <v>91.2</v>
      </c>
      <c r="I21" s="12">
        <v>546</v>
      </c>
      <c r="J21" s="12">
        <v>35.28</v>
      </c>
      <c r="K21" s="12">
        <v>1543</v>
      </c>
      <c r="L21" s="12">
        <v>66.5</v>
      </c>
      <c r="M21" s="12">
        <v>0</v>
      </c>
      <c r="N21" s="12">
        <v>1.131</v>
      </c>
      <c r="O21" s="16">
        <v>16.38</v>
      </c>
      <c r="P21" s="12">
        <v>842</v>
      </c>
      <c r="Q21" s="12"/>
      <c r="R21" s="12">
        <v>21.55</v>
      </c>
      <c r="S21" s="12">
        <v>775</v>
      </c>
      <c r="T21" s="12">
        <v>1337</v>
      </c>
      <c r="U21" s="12">
        <v>29.59</v>
      </c>
      <c r="V21" s="12">
        <v>1407</v>
      </c>
      <c r="W21" s="12">
        <v>-19.38</v>
      </c>
      <c r="X21" s="12">
        <v>634</v>
      </c>
      <c r="Y21" s="12">
        <v>4.098</v>
      </c>
    </row>
    <row r="22" spans="1:25" ht="12.75">
      <c r="A22" s="6">
        <v>2004</v>
      </c>
      <c r="B22" s="11">
        <v>38065</v>
      </c>
      <c r="C22" s="12">
        <v>27.99</v>
      </c>
      <c r="D22" s="12">
        <v>1205</v>
      </c>
      <c r="E22" s="14">
        <v>19.2</v>
      </c>
      <c r="F22" s="12">
        <v>1734</v>
      </c>
      <c r="G22" s="12">
        <v>21.32</v>
      </c>
      <c r="H22" s="14">
        <v>98</v>
      </c>
      <c r="I22" s="12">
        <v>1902</v>
      </c>
      <c r="J22" s="12">
        <v>62.99</v>
      </c>
      <c r="K22" s="12">
        <v>1205</v>
      </c>
      <c r="L22" s="12">
        <v>87.3</v>
      </c>
      <c r="M22" s="12">
        <v>26.9</v>
      </c>
      <c r="N22" s="12">
        <v>1.256</v>
      </c>
      <c r="O22" s="16">
        <v>26.352</v>
      </c>
      <c r="P22" s="12">
        <v>1517</v>
      </c>
      <c r="Q22" s="12"/>
      <c r="R22" s="14">
        <v>9.2</v>
      </c>
      <c r="S22" s="14">
        <v>912</v>
      </c>
      <c r="T22" s="12">
        <v>1220</v>
      </c>
      <c r="U22" s="12">
        <v>18.09</v>
      </c>
      <c r="V22" s="12">
        <v>1303</v>
      </c>
      <c r="W22" s="12">
        <v>-26.39</v>
      </c>
      <c r="X22" s="12">
        <v>1756</v>
      </c>
      <c r="Y22" s="13">
        <v>1.71</v>
      </c>
    </row>
    <row r="23" spans="1:25" ht="12.75">
      <c r="A23" s="6">
        <v>2004</v>
      </c>
      <c r="B23" s="11">
        <v>38066</v>
      </c>
      <c r="C23" s="12">
        <v>30.08</v>
      </c>
      <c r="D23" s="12">
        <v>1537</v>
      </c>
      <c r="E23" s="12">
        <v>18.56</v>
      </c>
      <c r="F23" s="12">
        <v>445</v>
      </c>
      <c r="G23" s="12">
        <v>23.02</v>
      </c>
      <c r="H23" s="14">
        <v>98.3</v>
      </c>
      <c r="I23" s="12">
        <v>554</v>
      </c>
      <c r="J23" s="12">
        <v>46.16</v>
      </c>
      <c r="K23" s="12">
        <v>1539</v>
      </c>
      <c r="L23" s="12">
        <v>79.6</v>
      </c>
      <c r="M23" s="12">
        <v>0.2</v>
      </c>
      <c r="N23" s="12">
        <v>1.507</v>
      </c>
      <c r="O23" s="16">
        <v>21.24</v>
      </c>
      <c r="P23" s="12">
        <v>1657</v>
      </c>
      <c r="Q23" s="12"/>
      <c r="R23" s="12">
        <v>19.42</v>
      </c>
      <c r="S23" s="14">
        <v>895</v>
      </c>
      <c r="T23" s="12">
        <v>1231</v>
      </c>
      <c r="U23" s="12">
        <v>22.48</v>
      </c>
      <c r="V23" s="12">
        <v>1401</v>
      </c>
      <c r="W23" s="12">
        <v>-14.67</v>
      </c>
      <c r="X23" s="12">
        <v>453</v>
      </c>
      <c r="Y23" s="12">
        <v>3.618</v>
      </c>
    </row>
    <row r="24" spans="1:25" ht="12.75">
      <c r="A24" s="6">
        <v>2004</v>
      </c>
      <c r="B24" s="11">
        <v>38067</v>
      </c>
      <c r="C24" s="14">
        <v>30.9</v>
      </c>
      <c r="D24" s="12">
        <v>1429</v>
      </c>
      <c r="E24" s="12">
        <v>17.55</v>
      </c>
      <c r="F24" s="12">
        <v>611</v>
      </c>
      <c r="G24" s="12">
        <v>22.96</v>
      </c>
      <c r="H24" s="14">
        <v>93.5</v>
      </c>
      <c r="I24" s="12">
        <v>604</v>
      </c>
      <c r="J24" s="12">
        <v>38.64</v>
      </c>
      <c r="K24" s="12">
        <v>1429</v>
      </c>
      <c r="L24" s="12">
        <v>69.75</v>
      </c>
      <c r="M24" s="12">
        <v>0</v>
      </c>
      <c r="N24" s="12">
        <v>1.716</v>
      </c>
      <c r="O24" s="16">
        <v>17.46</v>
      </c>
      <c r="P24" s="12">
        <v>2055</v>
      </c>
      <c r="Q24" s="12"/>
      <c r="R24" s="12">
        <v>21.45</v>
      </c>
      <c r="S24" s="14">
        <v>815</v>
      </c>
      <c r="T24" s="12">
        <v>1326</v>
      </c>
      <c r="U24" s="12">
        <v>33.38</v>
      </c>
      <c r="V24" s="12">
        <v>1331</v>
      </c>
      <c r="W24" s="12">
        <v>-17.88</v>
      </c>
      <c r="X24" s="12">
        <v>702</v>
      </c>
      <c r="Y24" s="12">
        <v>3.996</v>
      </c>
    </row>
    <row r="25" spans="1:25" ht="12.75">
      <c r="A25" s="6">
        <v>2004</v>
      </c>
      <c r="B25" s="11">
        <v>38068</v>
      </c>
      <c r="C25" s="12">
        <v>28.52</v>
      </c>
      <c r="D25" s="12">
        <v>1422</v>
      </c>
      <c r="E25" s="12">
        <v>15.93</v>
      </c>
      <c r="F25" s="12">
        <v>618</v>
      </c>
      <c r="G25" s="12">
        <v>21.62</v>
      </c>
      <c r="H25" s="14">
        <v>91</v>
      </c>
      <c r="I25" s="12">
        <v>156</v>
      </c>
      <c r="J25" s="14">
        <v>30</v>
      </c>
      <c r="K25" s="12">
        <v>1411</v>
      </c>
      <c r="L25" s="12">
        <v>65.01</v>
      </c>
      <c r="M25" s="12">
        <v>0</v>
      </c>
      <c r="N25" s="12">
        <v>2.585</v>
      </c>
      <c r="O25" s="16">
        <v>22.86</v>
      </c>
      <c r="P25" s="12">
        <v>2350</v>
      </c>
      <c r="Q25" s="12"/>
      <c r="R25" s="12">
        <v>24.36</v>
      </c>
      <c r="S25" s="14">
        <v>657.4</v>
      </c>
      <c r="T25" s="12">
        <v>1159</v>
      </c>
      <c r="U25" s="12">
        <v>23.61</v>
      </c>
      <c r="V25" s="12">
        <v>1353</v>
      </c>
      <c r="W25" s="12">
        <v>-21.68</v>
      </c>
      <c r="X25" s="12">
        <v>709</v>
      </c>
      <c r="Y25" s="12">
        <v>4.616</v>
      </c>
    </row>
    <row r="26" spans="1:26" ht="12.75">
      <c r="A26" s="6">
        <v>2004</v>
      </c>
      <c r="B26" s="11">
        <v>38069</v>
      </c>
      <c r="C26" s="12">
        <v>28.38</v>
      </c>
      <c r="D26" s="12">
        <v>1607</v>
      </c>
      <c r="E26" s="12">
        <v>14.14</v>
      </c>
      <c r="F26" s="12">
        <v>531</v>
      </c>
      <c r="G26" s="12">
        <v>21.1</v>
      </c>
      <c r="H26" s="14">
        <v>90.7</v>
      </c>
      <c r="I26" s="12">
        <v>528</v>
      </c>
      <c r="J26" s="12">
        <v>32.77</v>
      </c>
      <c r="K26" s="12">
        <v>1434</v>
      </c>
      <c r="L26" s="12">
        <v>65.38</v>
      </c>
      <c r="M26" s="12">
        <v>0</v>
      </c>
      <c r="N26" s="12">
        <v>2.087</v>
      </c>
      <c r="O26" s="16">
        <v>26.1</v>
      </c>
      <c r="P26" s="12">
        <v>13</v>
      </c>
      <c r="Q26" s="12"/>
      <c r="R26" s="12">
        <v>23.89</v>
      </c>
      <c r="S26" s="14">
        <v>718</v>
      </c>
      <c r="T26" s="12">
        <v>1220</v>
      </c>
      <c r="U26" s="14">
        <v>28.4</v>
      </c>
      <c r="V26" s="12">
        <v>1404</v>
      </c>
      <c r="W26" s="12">
        <v>-23.37</v>
      </c>
      <c r="X26" s="12">
        <v>700</v>
      </c>
      <c r="Y26" s="12">
        <v>4.332</v>
      </c>
      <c r="Z26" s="18">
        <v>28.5</v>
      </c>
    </row>
    <row r="27" spans="1:25" ht="12.75">
      <c r="A27" s="6">
        <v>2004</v>
      </c>
      <c r="B27" s="11">
        <v>38070</v>
      </c>
      <c r="C27" s="12">
        <v>30.37</v>
      </c>
      <c r="D27" s="12">
        <v>1554</v>
      </c>
      <c r="E27" s="12">
        <v>18.99</v>
      </c>
      <c r="F27" s="12">
        <v>0</v>
      </c>
      <c r="G27" s="12">
        <v>24.51</v>
      </c>
      <c r="H27" s="14">
        <v>79.9</v>
      </c>
      <c r="I27" s="12">
        <v>2358</v>
      </c>
      <c r="J27" s="12">
        <v>32.05</v>
      </c>
      <c r="K27" s="12">
        <v>1526</v>
      </c>
      <c r="L27" s="12">
        <v>57.08</v>
      </c>
      <c r="M27" s="12">
        <v>0</v>
      </c>
      <c r="N27" s="12">
        <v>1.147</v>
      </c>
      <c r="O27" s="16">
        <v>18.54</v>
      </c>
      <c r="P27" s="12">
        <v>1456</v>
      </c>
      <c r="Q27" s="12">
        <v>0</v>
      </c>
      <c r="R27" s="14">
        <v>4.289</v>
      </c>
      <c r="S27" s="14">
        <v>477.9</v>
      </c>
      <c r="T27" s="12">
        <v>1453</v>
      </c>
      <c r="U27" s="12">
        <v>28.83</v>
      </c>
      <c r="V27" s="12">
        <v>1452</v>
      </c>
      <c r="W27" s="14">
        <v>-14.16</v>
      </c>
      <c r="X27" s="12">
        <v>2359</v>
      </c>
      <c r="Y27" s="12">
        <v>1.229</v>
      </c>
    </row>
    <row r="28" spans="1:25" ht="12.75">
      <c r="A28" s="6">
        <v>2004</v>
      </c>
      <c r="B28" s="11">
        <v>38071</v>
      </c>
      <c r="C28" s="12">
        <v>31.37</v>
      </c>
      <c r="D28" s="12">
        <v>1630</v>
      </c>
      <c r="E28" s="12">
        <v>15.94</v>
      </c>
      <c r="F28" s="12">
        <v>623</v>
      </c>
      <c r="G28" s="12">
        <v>23.15</v>
      </c>
      <c r="H28" s="14">
        <v>91.2</v>
      </c>
      <c r="I28" s="12">
        <v>541</v>
      </c>
      <c r="J28" s="12">
        <v>34.03</v>
      </c>
      <c r="K28" s="12">
        <v>1626</v>
      </c>
      <c r="L28" s="12">
        <v>67.42</v>
      </c>
      <c r="M28" s="12">
        <v>0</v>
      </c>
      <c r="N28" s="12">
        <v>1.642</v>
      </c>
      <c r="O28" s="16">
        <v>20.16</v>
      </c>
      <c r="P28" s="12">
        <v>1131</v>
      </c>
      <c r="Q28" s="19">
        <v>326.1</v>
      </c>
      <c r="R28" s="12">
        <v>23.46</v>
      </c>
      <c r="S28" s="14">
        <v>833</v>
      </c>
      <c r="T28" s="12">
        <v>1318</v>
      </c>
      <c r="U28" s="12">
        <v>31.36</v>
      </c>
      <c r="V28" s="12">
        <v>1431</v>
      </c>
      <c r="W28" s="14">
        <v>-18.66</v>
      </c>
      <c r="X28" s="12">
        <v>654</v>
      </c>
      <c r="Y28" s="12">
        <v>4.264</v>
      </c>
    </row>
    <row r="29" spans="1:25" ht="12.75">
      <c r="A29" s="6">
        <v>2004</v>
      </c>
      <c r="B29" s="11">
        <v>38072</v>
      </c>
      <c r="C29" s="12">
        <v>28.72</v>
      </c>
      <c r="D29" s="12">
        <v>1433</v>
      </c>
      <c r="E29" s="12">
        <v>17.47</v>
      </c>
      <c r="F29" s="12">
        <v>2242</v>
      </c>
      <c r="G29" s="12">
        <v>21.81</v>
      </c>
      <c r="H29" s="14">
        <v>97</v>
      </c>
      <c r="I29" s="12">
        <v>1813</v>
      </c>
      <c r="J29" s="12">
        <v>51.96</v>
      </c>
      <c r="K29" s="12">
        <v>1434</v>
      </c>
      <c r="L29" s="14">
        <v>76.8</v>
      </c>
      <c r="M29" s="12">
        <v>38.3</v>
      </c>
      <c r="N29" s="12">
        <v>1.558</v>
      </c>
      <c r="O29" s="16">
        <v>30.131999999999998</v>
      </c>
      <c r="P29" s="12">
        <v>1643</v>
      </c>
      <c r="Q29" s="12">
        <v>2.715</v>
      </c>
      <c r="R29" s="14">
        <v>15.6</v>
      </c>
      <c r="S29" s="14">
        <v>864</v>
      </c>
      <c r="T29" s="12">
        <v>1215</v>
      </c>
      <c r="U29" s="12">
        <v>20.24</v>
      </c>
      <c r="V29" s="12">
        <v>1408</v>
      </c>
      <c r="W29" s="14">
        <v>-86.1</v>
      </c>
      <c r="X29" s="12">
        <v>1743</v>
      </c>
      <c r="Y29" s="12">
        <v>3.014</v>
      </c>
    </row>
    <row r="30" spans="1:25" ht="12.75">
      <c r="A30" s="6">
        <v>2004</v>
      </c>
      <c r="B30" s="11">
        <v>38073</v>
      </c>
      <c r="C30" s="12">
        <v>30.36</v>
      </c>
      <c r="D30" s="12">
        <v>1626</v>
      </c>
      <c r="E30" s="12">
        <v>15.51</v>
      </c>
      <c r="F30" s="12">
        <v>624</v>
      </c>
      <c r="G30" s="12">
        <v>21.88</v>
      </c>
      <c r="H30" s="14">
        <v>97.6</v>
      </c>
      <c r="I30" s="12">
        <v>638</v>
      </c>
      <c r="J30" s="12">
        <v>37.59</v>
      </c>
      <c r="K30" s="12">
        <v>1626</v>
      </c>
      <c r="L30" s="14">
        <v>75.9</v>
      </c>
      <c r="M30" s="12">
        <v>1.2</v>
      </c>
      <c r="N30" s="12">
        <v>0.793</v>
      </c>
      <c r="O30" s="16">
        <v>20.97</v>
      </c>
      <c r="P30" s="12">
        <v>2132</v>
      </c>
      <c r="Q30" s="12">
        <v>5.714</v>
      </c>
      <c r="R30" s="12">
        <v>21.53</v>
      </c>
      <c r="S30" s="14">
        <v>777</v>
      </c>
      <c r="T30" s="12">
        <v>1300</v>
      </c>
      <c r="U30" s="12">
        <v>29.24</v>
      </c>
      <c r="V30" s="12">
        <v>1440</v>
      </c>
      <c r="W30" s="14">
        <v>-21.55</v>
      </c>
      <c r="X30" s="12">
        <v>705</v>
      </c>
      <c r="Y30" s="12">
        <v>3.779</v>
      </c>
    </row>
    <row r="31" spans="1:25" ht="12.75">
      <c r="A31" s="6">
        <v>2004</v>
      </c>
      <c r="B31" s="11">
        <v>38074</v>
      </c>
      <c r="C31" s="12">
        <v>30.55</v>
      </c>
      <c r="D31" s="12">
        <v>1530</v>
      </c>
      <c r="E31" s="12">
        <v>17.97</v>
      </c>
      <c r="F31" s="12">
        <v>628</v>
      </c>
      <c r="G31" s="12">
        <v>22.82</v>
      </c>
      <c r="H31" s="14">
        <v>92.9</v>
      </c>
      <c r="I31" s="12">
        <v>325</v>
      </c>
      <c r="J31" s="12">
        <v>39.76</v>
      </c>
      <c r="K31" s="12">
        <v>1501</v>
      </c>
      <c r="L31" s="14">
        <v>73</v>
      </c>
      <c r="M31" s="12">
        <v>0.9</v>
      </c>
      <c r="N31" s="12">
        <v>1.087</v>
      </c>
      <c r="O31" s="16">
        <v>19.08</v>
      </c>
      <c r="P31" s="12">
        <v>1018</v>
      </c>
      <c r="Q31" s="19">
        <v>352.3</v>
      </c>
      <c r="R31" s="12">
        <v>22.95</v>
      </c>
      <c r="S31" s="14">
        <v>702</v>
      </c>
      <c r="T31" s="12">
        <v>1204</v>
      </c>
      <c r="U31" s="12">
        <v>28.91</v>
      </c>
      <c r="V31" s="12">
        <v>1451</v>
      </c>
      <c r="W31" s="14">
        <v>-14.82</v>
      </c>
      <c r="X31" s="12">
        <v>711</v>
      </c>
      <c r="Y31" s="12">
        <v>4.055</v>
      </c>
    </row>
    <row r="32" spans="1:25" ht="12.75">
      <c r="A32" s="6">
        <v>2004</v>
      </c>
      <c r="B32" s="11">
        <v>38075</v>
      </c>
      <c r="C32" s="23">
        <v>30.66</v>
      </c>
      <c r="D32" s="23">
        <v>1533</v>
      </c>
      <c r="E32" s="23">
        <v>17.12</v>
      </c>
      <c r="F32" s="23">
        <v>440</v>
      </c>
      <c r="G32" s="23" t="s">
        <v>38</v>
      </c>
      <c r="H32" s="24">
        <v>96.9</v>
      </c>
      <c r="I32" s="23">
        <v>445</v>
      </c>
      <c r="J32" s="23" t="s">
        <v>39</v>
      </c>
      <c r="K32" s="23">
        <v>1542</v>
      </c>
      <c r="L32" s="24">
        <v>71</v>
      </c>
      <c r="M32" s="23">
        <v>0</v>
      </c>
      <c r="N32" s="23" t="s">
        <v>40</v>
      </c>
      <c r="O32" s="50">
        <v>19.08</v>
      </c>
      <c r="P32" s="23">
        <v>1015</v>
      </c>
      <c r="Q32" s="26">
        <v>350.3</v>
      </c>
      <c r="R32" s="24">
        <v>23.1</v>
      </c>
      <c r="S32" s="24">
        <v>766</v>
      </c>
      <c r="T32" s="23">
        <v>1249</v>
      </c>
      <c r="U32" s="23" t="s">
        <v>41</v>
      </c>
      <c r="V32" s="23">
        <v>1422</v>
      </c>
      <c r="W32" s="23" t="s">
        <v>42</v>
      </c>
      <c r="X32" s="23">
        <v>657</v>
      </c>
      <c r="Y32" s="25">
        <v>4.275</v>
      </c>
    </row>
    <row r="33" spans="1:25" ht="12.75">
      <c r="A33" s="6">
        <v>2004</v>
      </c>
      <c r="B33" s="11">
        <v>38076</v>
      </c>
      <c r="C33" s="14">
        <v>31.8</v>
      </c>
      <c r="D33" s="12">
        <v>1413</v>
      </c>
      <c r="E33" s="12">
        <v>17.38</v>
      </c>
      <c r="F33" s="12">
        <v>514</v>
      </c>
      <c r="G33" s="12">
        <v>23.59</v>
      </c>
      <c r="H33" s="14">
        <v>94.4</v>
      </c>
      <c r="I33" s="12">
        <v>504</v>
      </c>
      <c r="J33" s="12">
        <v>32.84</v>
      </c>
      <c r="K33" s="12">
        <v>1509</v>
      </c>
      <c r="L33" s="14">
        <v>69.5</v>
      </c>
      <c r="M33" s="12">
        <v>0</v>
      </c>
      <c r="N33" s="12">
        <v>0.954</v>
      </c>
      <c r="O33" s="16">
        <v>20.43</v>
      </c>
      <c r="P33" s="12">
        <v>1428</v>
      </c>
      <c r="Q33" s="19">
        <v>217.4</v>
      </c>
      <c r="R33" s="12">
        <v>21.89</v>
      </c>
      <c r="S33" s="14">
        <v>841</v>
      </c>
      <c r="T33" s="12">
        <v>1045</v>
      </c>
      <c r="U33" s="12">
        <v>27.13</v>
      </c>
      <c r="V33" s="12">
        <v>1328</v>
      </c>
      <c r="W33" s="14">
        <v>-18.84</v>
      </c>
      <c r="X33" s="12">
        <v>605</v>
      </c>
      <c r="Y33" s="12">
        <v>4.146</v>
      </c>
    </row>
    <row r="34" spans="1:26" ht="12.75">
      <c r="A34" s="6">
        <v>2004</v>
      </c>
      <c r="B34" s="11">
        <v>38077</v>
      </c>
      <c r="C34" s="12">
        <v>32.18</v>
      </c>
      <c r="D34" s="12">
        <v>1502</v>
      </c>
      <c r="E34" s="12">
        <v>16.71</v>
      </c>
      <c r="F34" s="12">
        <v>631</v>
      </c>
      <c r="G34" s="14">
        <v>23.4</v>
      </c>
      <c r="H34" s="14">
        <v>91</v>
      </c>
      <c r="I34" s="12">
        <v>630</v>
      </c>
      <c r="J34" s="12">
        <v>29.28</v>
      </c>
      <c r="K34" s="12">
        <v>1322</v>
      </c>
      <c r="L34" s="12">
        <v>65.14</v>
      </c>
      <c r="M34" s="12">
        <v>0</v>
      </c>
      <c r="N34" s="12">
        <v>0.923</v>
      </c>
      <c r="O34" s="16">
        <v>19.62</v>
      </c>
      <c r="P34" s="12">
        <v>1242</v>
      </c>
      <c r="Q34" s="19">
        <v>319.8</v>
      </c>
      <c r="R34" s="14">
        <v>22.4</v>
      </c>
      <c r="S34" s="14">
        <v>724</v>
      </c>
      <c r="T34" s="12">
        <v>1319</v>
      </c>
      <c r="U34" s="12">
        <v>26.73</v>
      </c>
      <c r="V34" s="12">
        <v>1359</v>
      </c>
      <c r="W34" s="14">
        <v>-19.81</v>
      </c>
      <c r="X34" s="12">
        <v>653</v>
      </c>
      <c r="Y34" s="12">
        <v>4.187</v>
      </c>
      <c r="Z34" s="38"/>
    </row>
    <row r="35" spans="3:25" ht="12.75">
      <c r="C35" s="20">
        <f>AVERAGE(C4:C34)</f>
        <v>30.42354838709677</v>
      </c>
      <c r="E35" s="20">
        <f>AVERAGE(E4:E34)</f>
        <v>18.358709677419355</v>
      </c>
      <c r="M35" s="21">
        <f>SUM(M4:M34)</f>
        <v>92.60000000000001</v>
      </c>
      <c r="Y35" s="21">
        <f>SUM(Y4:Y34)</f>
        <v>110.98999999999995</v>
      </c>
    </row>
  </sheetData>
  <sheetProtection/>
  <mergeCells count="3">
    <mergeCell ref="A1:B1"/>
    <mergeCell ref="A2:A3"/>
    <mergeCell ref="B2:B3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4"/>
  <sheetViews>
    <sheetView view="pageBreakPreview" zoomScale="60" zoomScalePageLayoutView="0" workbookViewId="0" topLeftCell="A1">
      <selection activeCell="O3" sqref="O3"/>
    </sheetView>
  </sheetViews>
  <sheetFormatPr defaultColWidth="9.140625" defaultRowHeight="12.75"/>
  <cols>
    <col min="1" max="1" width="7.140625" style="0" customWidth="1"/>
    <col min="2" max="2" width="8.28125" style="0" customWidth="1"/>
    <col min="3" max="3" width="9.7109375" style="0" customWidth="1"/>
    <col min="6" max="6" width="8.28125" style="0" customWidth="1"/>
    <col min="7" max="7" width="9.7109375" style="0" customWidth="1"/>
    <col min="9" max="9" width="7.28125" style="0" customWidth="1"/>
    <col min="11" max="11" width="7.140625" style="0" customWidth="1"/>
    <col min="13" max="13" width="7.28125" style="0" customWidth="1"/>
    <col min="16" max="16" width="7.7109375" style="0" customWidth="1"/>
    <col min="17" max="17" width="6.57421875" style="0" customWidth="1"/>
    <col min="18" max="18" width="8.00390625" style="0" customWidth="1"/>
    <col min="20" max="20" width="8.7109375" style="0" customWidth="1"/>
    <col min="21" max="21" width="8.140625" style="0" customWidth="1"/>
    <col min="22" max="22" width="7.00390625" style="0" customWidth="1"/>
    <col min="23" max="24" width="7.7109375" style="0" customWidth="1"/>
    <col min="25" max="25" width="7.57421875" style="0" customWidth="1"/>
  </cols>
  <sheetData>
    <row r="1" spans="1:5" ht="12.75">
      <c r="A1" s="55">
        <v>37987</v>
      </c>
      <c r="B1" s="55"/>
      <c r="C1" s="8">
        <v>1</v>
      </c>
      <c r="E1">
        <v>3.6</v>
      </c>
    </row>
    <row r="2" spans="1:25" ht="33.75">
      <c r="A2" s="56" t="s">
        <v>12</v>
      </c>
      <c r="B2" s="56" t="s">
        <v>13</v>
      </c>
      <c r="C2" s="9" t="s">
        <v>14</v>
      </c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15</v>
      </c>
      <c r="J2" s="9" t="s">
        <v>20</v>
      </c>
      <c r="K2" s="9" t="s">
        <v>17</v>
      </c>
      <c r="L2" s="9" t="s">
        <v>21</v>
      </c>
      <c r="M2" s="10" t="s">
        <v>22</v>
      </c>
      <c r="N2" s="9" t="s">
        <v>23</v>
      </c>
      <c r="O2" s="9" t="s">
        <v>24</v>
      </c>
      <c r="P2" s="9" t="s">
        <v>15</v>
      </c>
      <c r="Q2" s="9" t="s">
        <v>37</v>
      </c>
      <c r="R2" s="9" t="s">
        <v>25</v>
      </c>
      <c r="S2" s="9" t="s">
        <v>26</v>
      </c>
      <c r="T2" s="10" t="s">
        <v>15</v>
      </c>
      <c r="U2" s="9" t="s">
        <v>27</v>
      </c>
      <c r="V2" s="9" t="s">
        <v>15</v>
      </c>
      <c r="W2" s="9" t="s">
        <v>28</v>
      </c>
      <c r="X2" s="9" t="s">
        <v>17</v>
      </c>
      <c r="Y2" s="10" t="s">
        <v>29</v>
      </c>
    </row>
    <row r="3" spans="1:25" ht="12.75">
      <c r="A3" s="57"/>
      <c r="B3" s="57"/>
      <c r="C3" s="10" t="s">
        <v>30</v>
      </c>
      <c r="D3" s="10"/>
      <c r="E3" s="10" t="s">
        <v>30</v>
      </c>
      <c r="F3" s="10"/>
      <c r="G3" s="10" t="s">
        <v>30</v>
      </c>
      <c r="H3" s="10" t="s">
        <v>31</v>
      </c>
      <c r="I3" s="10"/>
      <c r="J3" s="10" t="s">
        <v>31</v>
      </c>
      <c r="K3" s="10"/>
      <c r="L3" s="10" t="s">
        <v>31</v>
      </c>
      <c r="M3" s="10" t="s">
        <v>32</v>
      </c>
      <c r="N3" s="10" t="s">
        <v>33</v>
      </c>
      <c r="O3" s="10" t="s">
        <v>51</v>
      </c>
      <c r="P3" s="10"/>
      <c r="Q3" s="10"/>
      <c r="R3" s="10" t="s">
        <v>34</v>
      </c>
      <c r="S3" s="10"/>
      <c r="T3" s="10"/>
      <c r="U3" s="10"/>
      <c r="V3" s="10"/>
      <c r="W3" s="10"/>
      <c r="X3" s="10"/>
      <c r="Y3" s="10" t="s">
        <v>32</v>
      </c>
    </row>
    <row r="4" spans="1:25" ht="12.75">
      <c r="A4" s="6">
        <v>2004</v>
      </c>
      <c r="B4" s="11">
        <v>38078</v>
      </c>
      <c r="C4" s="12">
        <v>30.34</v>
      </c>
      <c r="D4" s="12">
        <v>1630</v>
      </c>
      <c r="E4" s="12">
        <v>20.42</v>
      </c>
      <c r="F4" s="12">
        <v>2327</v>
      </c>
      <c r="G4" s="12">
        <v>23.91</v>
      </c>
      <c r="H4" s="14">
        <v>83.2</v>
      </c>
      <c r="I4" s="12">
        <v>2211</v>
      </c>
      <c r="J4" s="12">
        <v>37.39</v>
      </c>
      <c r="K4" s="12">
        <v>1630</v>
      </c>
      <c r="L4" s="12">
        <v>64.51</v>
      </c>
      <c r="M4" s="12">
        <v>0</v>
      </c>
      <c r="N4" s="12">
        <v>0.939</v>
      </c>
      <c r="O4" s="13">
        <v>19.71</v>
      </c>
      <c r="P4" s="12">
        <v>1630</v>
      </c>
      <c r="Q4" s="19">
        <v>202.4</v>
      </c>
      <c r="R4" s="12">
        <v>21.36</v>
      </c>
      <c r="S4" s="14">
        <v>131.7</v>
      </c>
      <c r="T4" s="12">
        <v>1633</v>
      </c>
      <c r="U4" s="14">
        <v>16.2</v>
      </c>
      <c r="V4" s="12">
        <v>1630</v>
      </c>
      <c r="W4" s="14">
        <v>-14.37</v>
      </c>
      <c r="X4" s="12">
        <v>0</v>
      </c>
      <c r="Y4" s="12">
        <v>4.203</v>
      </c>
    </row>
    <row r="5" spans="1:25" ht="12.75">
      <c r="A5" s="6">
        <v>2004</v>
      </c>
      <c r="B5" s="11">
        <v>38079</v>
      </c>
      <c r="C5" s="12">
        <v>31.58</v>
      </c>
      <c r="D5" s="12">
        <v>1602</v>
      </c>
      <c r="E5" s="12">
        <v>18.33</v>
      </c>
      <c r="F5" s="12">
        <v>537</v>
      </c>
      <c r="G5" s="12">
        <v>24.17</v>
      </c>
      <c r="H5" s="14">
        <v>85.6</v>
      </c>
      <c r="I5" s="12">
        <v>537</v>
      </c>
      <c r="J5" s="12">
        <v>32.71</v>
      </c>
      <c r="K5" s="12">
        <v>1526</v>
      </c>
      <c r="L5" s="12">
        <v>62.33</v>
      </c>
      <c r="M5" s="12">
        <v>0</v>
      </c>
      <c r="N5" s="12">
        <v>0.644</v>
      </c>
      <c r="O5" s="13">
        <v>17.73</v>
      </c>
      <c r="P5" s="12">
        <v>1237</v>
      </c>
      <c r="Q5" s="19">
        <v>313</v>
      </c>
      <c r="R5" s="14">
        <v>22.2</v>
      </c>
      <c r="S5" s="14">
        <v>723</v>
      </c>
      <c r="T5" s="12">
        <v>1233</v>
      </c>
      <c r="U5" s="12">
        <v>26.48</v>
      </c>
      <c r="V5" s="12">
        <v>1359</v>
      </c>
      <c r="W5" s="14">
        <v>-17.91</v>
      </c>
      <c r="X5" s="12">
        <v>549</v>
      </c>
      <c r="Y5" s="16">
        <v>4.193</v>
      </c>
    </row>
    <row r="6" spans="1:25" ht="12.75">
      <c r="A6" s="6">
        <v>2004</v>
      </c>
      <c r="B6" s="11">
        <v>38080</v>
      </c>
      <c r="C6" s="12">
        <v>32.45</v>
      </c>
      <c r="D6" s="12">
        <v>1629</v>
      </c>
      <c r="E6" s="12">
        <v>17.45</v>
      </c>
      <c r="F6" s="12">
        <v>429</v>
      </c>
      <c r="G6" s="12">
        <v>24.13</v>
      </c>
      <c r="H6" s="14">
        <v>92</v>
      </c>
      <c r="I6" s="12">
        <v>442</v>
      </c>
      <c r="J6" s="12">
        <v>32.57</v>
      </c>
      <c r="K6" s="12">
        <v>1456</v>
      </c>
      <c r="L6" s="12">
        <v>64.11</v>
      </c>
      <c r="M6" s="12">
        <v>0</v>
      </c>
      <c r="N6" s="12">
        <v>0.839</v>
      </c>
      <c r="O6" s="13">
        <v>18.81</v>
      </c>
      <c r="P6" s="12">
        <v>1044</v>
      </c>
      <c r="Q6" s="19">
        <v>302.3</v>
      </c>
      <c r="R6" s="12">
        <v>20.01</v>
      </c>
      <c r="S6" s="14">
        <v>723</v>
      </c>
      <c r="T6" s="12">
        <v>1201</v>
      </c>
      <c r="U6" s="12">
        <v>23.06</v>
      </c>
      <c r="V6" s="12">
        <v>1315</v>
      </c>
      <c r="W6" s="14">
        <v>-19.02</v>
      </c>
      <c r="X6" s="12">
        <v>644</v>
      </c>
      <c r="Y6" s="16">
        <v>3.813</v>
      </c>
    </row>
    <row r="7" spans="1:25" ht="12.75">
      <c r="A7" s="6">
        <v>2004</v>
      </c>
      <c r="B7" s="11">
        <v>38081</v>
      </c>
      <c r="C7" s="12">
        <v>28.66</v>
      </c>
      <c r="D7" s="12">
        <v>1647</v>
      </c>
      <c r="E7" s="12">
        <v>19.11</v>
      </c>
      <c r="F7" s="12">
        <v>311</v>
      </c>
      <c r="G7" s="12">
        <v>22.97</v>
      </c>
      <c r="H7" s="14">
        <v>93.4</v>
      </c>
      <c r="I7" s="12">
        <v>643</v>
      </c>
      <c r="J7" s="12">
        <v>55.59</v>
      </c>
      <c r="K7" s="12">
        <v>1645</v>
      </c>
      <c r="L7" s="14">
        <v>78.9</v>
      </c>
      <c r="M7" s="12">
        <v>0</v>
      </c>
      <c r="N7" s="13">
        <v>1.03</v>
      </c>
      <c r="O7" s="13">
        <v>17.73</v>
      </c>
      <c r="P7" s="12">
        <v>1158</v>
      </c>
      <c r="Q7" s="19">
        <v>264.5</v>
      </c>
      <c r="R7" s="12">
        <v>11.28</v>
      </c>
      <c r="S7" s="14">
        <v>945</v>
      </c>
      <c r="T7" s="12">
        <v>1225</v>
      </c>
      <c r="U7" s="12">
        <v>11.92</v>
      </c>
      <c r="V7" s="12">
        <v>1339</v>
      </c>
      <c r="W7" s="14">
        <v>-15.23</v>
      </c>
      <c r="X7" s="12">
        <v>310</v>
      </c>
      <c r="Y7" s="16">
        <v>2.107</v>
      </c>
    </row>
    <row r="8" spans="1:25" ht="12.75">
      <c r="A8" s="6">
        <v>2004</v>
      </c>
      <c r="B8" s="11">
        <v>38082</v>
      </c>
      <c r="C8" s="12">
        <v>29.96</v>
      </c>
      <c r="D8" s="12">
        <v>1446</v>
      </c>
      <c r="E8" s="12">
        <v>19.52</v>
      </c>
      <c r="F8" s="12">
        <v>613</v>
      </c>
      <c r="G8" s="12">
        <v>23.93</v>
      </c>
      <c r="H8" s="14">
        <v>98</v>
      </c>
      <c r="I8" s="12">
        <v>654</v>
      </c>
      <c r="J8" s="12">
        <v>51.24</v>
      </c>
      <c r="K8" s="12">
        <v>1548</v>
      </c>
      <c r="L8" s="14">
        <v>80.9</v>
      </c>
      <c r="M8" s="12">
        <v>1.4</v>
      </c>
      <c r="N8" s="13">
        <v>0.96</v>
      </c>
      <c r="O8" s="13">
        <v>15.84</v>
      </c>
      <c r="P8" s="12">
        <v>1200</v>
      </c>
      <c r="Q8" s="19">
        <v>317.7</v>
      </c>
      <c r="R8" s="12">
        <v>18.03</v>
      </c>
      <c r="S8" s="14">
        <v>911</v>
      </c>
      <c r="T8" s="12">
        <v>1216</v>
      </c>
      <c r="U8" s="14">
        <v>19.6</v>
      </c>
      <c r="V8" s="12">
        <v>1504</v>
      </c>
      <c r="W8" s="14">
        <v>-12.01</v>
      </c>
      <c r="X8" s="12">
        <v>706</v>
      </c>
      <c r="Y8" s="12">
        <v>3.273</v>
      </c>
    </row>
    <row r="9" spans="1:25" ht="12.75">
      <c r="A9" s="6">
        <v>2004</v>
      </c>
      <c r="B9" s="11">
        <v>38083</v>
      </c>
      <c r="C9" s="14">
        <v>28.6</v>
      </c>
      <c r="D9" s="12">
        <v>1528</v>
      </c>
      <c r="E9" s="12">
        <v>18.87</v>
      </c>
      <c r="F9" s="12">
        <v>659</v>
      </c>
      <c r="G9" s="12">
        <v>22.96</v>
      </c>
      <c r="H9" s="14">
        <v>97.8</v>
      </c>
      <c r="I9" s="12">
        <v>715</v>
      </c>
      <c r="J9" s="12">
        <v>59.61</v>
      </c>
      <c r="K9" s="12">
        <v>1540</v>
      </c>
      <c r="L9" s="14">
        <v>85.5</v>
      </c>
      <c r="M9" s="12">
        <v>31.3</v>
      </c>
      <c r="N9" s="12">
        <v>1.106</v>
      </c>
      <c r="O9" s="13">
        <v>20.97</v>
      </c>
      <c r="P9" s="12">
        <v>639</v>
      </c>
      <c r="Q9" s="12">
        <v>94.1</v>
      </c>
      <c r="R9" s="12">
        <v>13.39</v>
      </c>
      <c r="S9" s="14">
        <v>860</v>
      </c>
      <c r="T9" s="12">
        <v>1341</v>
      </c>
      <c r="U9" s="12">
        <v>14.88</v>
      </c>
      <c r="V9" s="12">
        <v>1508</v>
      </c>
      <c r="W9" s="14">
        <v>-29.33</v>
      </c>
      <c r="X9" s="12">
        <v>711</v>
      </c>
      <c r="Y9" s="12">
        <v>2.341</v>
      </c>
    </row>
    <row r="10" spans="1:25" ht="12.75">
      <c r="A10" s="6">
        <v>2004</v>
      </c>
      <c r="B10" s="11">
        <v>38084</v>
      </c>
      <c r="C10" s="12">
        <v>28.88</v>
      </c>
      <c r="D10" s="12">
        <v>1529</v>
      </c>
      <c r="E10" s="12">
        <v>19.35</v>
      </c>
      <c r="F10" s="12">
        <v>329</v>
      </c>
      <c r="G10" s="12">
        <v>22.81</v>
      </c>
      <c r="H10" s="14">
        <v>96.9</v>
      </c>
      <c r="I10" s="12">
        <v>238</v>
      </c>
      <c r="J10" s="12">
        <v>60.73</v>
      </c>
      <c r="K10" s="12">
        <v>1531</v>
      </c>
      <c r="L10" s="14">
        <v>86.3</v>
      </c>
      <c r="M10" s="12">
        <v>0</v>
      </c>
      <c r="N10" s="12">
        <v>0.976</v>
      </c>
      <c r="O10" s="13">
        <v>15.03</v>
      </c>
      <c r="P10" s="12">
        <v>813</v>
      </c>
      <c r="Q10" s="19">
        <v>330.2</v>
      </c>
      <c r="R10" s="12">
        <v>13.45</v>
      </c>
      <c r="S10" s="14">
        <v>816</v>
      </c>
      <c r="T10" s="12">
        <v>1304</v>
      </c>
      <c r="U10" s="12">
        <v>17.11</v>
      </c>
      <c r="V10" s="12">
        <v>1528</v>
      </c>
      <c r="W10" s="14">
        <v>-10.63</v>
      </c>
      <c r="X10" s="12">
        <v>606</v>
      </c>
      <c r="Y10" s="12">
        <v>2.363</v>
      </c>
    </row>
    <row r="11" spans="1:25" ht="12.75">
      <c r="A11" s="6">
        <v>2004</v>
      </c>
      <c r="B11" s="11">
        <v>38085</v>
      </c>
      <c r="C11" s="12">
        <v>31.48</v>
      </c>
      <c r="D11" s="12">
        <v>1530</v>
      </c>
      <c r="E11" s="12">
        <v>19.06</v>
      </c>
      <c r="F11" s="12">
        <v>430</v>
      </c>
      <c r="G11" s="12">
        <v>24.52</v>
      </c>
      <c r="H11" s="14">
        <v>98.2</v>
      </c>
      <c r="I11" s="12">
        <v>554</v>
      </c>
      <c r="J11" s="12">
        <v>36.86</v>
      </c>
      <c r="K11" s="12">
        <v>1546</v>
      </c>
      <c r="L11" s="14">
        <v>73.8</v>
      </c>
      <c r="M11" s="12">
        <v>0</v>
      </c>
      <c r="N11" s="12">
        <v>0.442</v>
      </c>
      <c r="O11" s="13">
        <v>13.14</v>
      </c>
      <c r="P11" s="12">
        <v>1325</v>
      </c>
      <c r="Q11" s="12">
        <v>354.1</v>
      </c>
      <c r="R11" s="12">
        <v>20.38</v>
      </c>
      <c r="S11" s="14">
        <v>754</v>
      </c>
      <c r="T11" s="12">
        <v>1203</v>
      </c>
      <c r="U11" s="12">
        <v>24.43</v>
      </c>
      <c r="V11" s="12">
        <v>1422</v>
      </c>
      <c r="W11" s="14">
        <v>-15.83</v>
      </c>
      <c r="X11" s="12">
        <v>622</v>
      </c>
      <c r="Y11" s="39">
        <v>3.732</v>
      </c>
    </row>
    <row r="12" spans="1:25" ht="12.75">
      <c r="A12" s="6">
        <v>2004</v>
      </c>
      <c r="B12" s="11">
        <v>38086</v>
      </c>
      <c r="C12" s="12">
        <v>32.12</v>
      </c>
      <c r="D12" s="12">
        <v>1449</v>
      </c>
      <c r="E12" s="12">
        <v>19.39</v>
      </c>
      <c r="F12" s="12">
        <v>651</v>
      </c>
      <c r="G12" s="12">
        <v>24.55</v>
      </c>
      <c r="H12" s="14">
        <v>92.5</v>
      </c>
      <c r="I12" s="12">
        <v>2229</v>
      </c>
      <c r="J12" s="12">
        <v>38.84</v>
      </c>
      <c r="K12" s="12">
        <v>1435</v>
      </c>
      <c r="L12" s="14">
        <v>72.1</v>
      </c>
      <c r="M12" s="12">
        <v>0.1</v>
      </c>
      <c r="N12" s="13">
        <v>0.82</v>
      </c>
      <c r="O12" s="13">
        <v>17.73</v>
      </c>
      <c r="P12" s="12">
        <v>2223</v>
      </c>
      <c r="Q12" s="12">
        <v>49.27</v>
      </c>
      <c r="R12" s="12">
        <v>19.73</v>
      </c>
      <c r="S12" s="14">
        <v>703</v>
      </c>
      <c r="T12" s="12">
        <v>1308</v>
      </c>
      <c r="U12" s="12">
        <v>25.44</v>
      </c>
      <c r="V12" s="12">
        <v>1411</v>
      </c>
      <c r="W12" s="14">
        <v>-14.78</v>
      </c>
      <c r="X12" s="12">
        <v>509</v>
      </c>
      <c r="Y12" s="12">
        <v>3.728</v>
      </c>
    </row>
    <row r="13" spans="1:25" ht="12.75">
      <c r="A13" s="6">
        <v>2004</v>
      </c>
      <c r="B13" s="11">
        <v>38087</v>
      </c>
      <c r="C13" s="12">
        <v>29.27</v>
      </c>
      <c r="D13" s="12">
        <v>1551</v>
      </c>
      <c r="E13" s="12">
        <v>18.71</v>
      </c>
      <c r="F13" s="12">
        <v>635</v>
      </c>
      <c r="G13" s="12">
        <v>23.04</v>
      </c>
      <c r="H13" s="14">
        <v>97.4</v>
      </c>
      <c r="I13" s="12">
        <v>226</v>
      </c>
      <c r="J13" s="12">
        <v>51.37</v>
      </c>
      <c r="K13" s="12">
        <v>1546</v>
      </c>
      <c r="L13" s="14">
        <v>80.8</v>
      </c>
      <c r="M13" s="12">
        <v>0</v>
      </c>
      <c r="N13" s="12">
        <v>1.158</v>
      </c>
      <c r="O13" s="13">
        <v>19.62</v>
      </c>
      <c r="P13" s="12">
        <v>1154</v>
      </c>
      <c r="Q13" s="19">
        <v>16.95</v>
      </c>
      <c r="R13" s="12">
        <v>18.57</v>
      </c>
      <c r="S13" s="14">
        <v>778</v>
      </c>
      <c r="T13" s="12">
        <v>1229</v>
      </c>
      <c r="U13" s="12">
        <v>19.57</v>
      </c>
      <c r="V13" s="12">
        <v>1417</v>
      </c>
      <c r="W13" s="14">
        <v>-12.44</v>
      </c>
      <c r="X13" s="12">
        <v>356</v>
      </c>
      <c r="Y13" s="13">
        <v>3.26</v>
      </c>
    </row>
    <row r="14" spans="1:26" ht="12.75">
      <c r="A14" s="6">
        <v>2004</v>
      </c>
      <c r="B14" s="11">
        <v>38088</v>
      </c>
      <c r="C14" s="12">
        <v>30.48</v>
      </c>
      <c r="D14" s="12">
        <v>1526</v>
      </c>
      <c r="E14" s="12">
        <v>18.89</v>
      </c>
      <c r="F14" s="12">
        <v>504</v>
      </c>
      <c r="G14" s="12">
        <v>22.89</v>
      </c>
      <c r="H14" s="14">
        <v>96.9</v>
      </c>
      <c r="I14" s="12">
        <v>2340</v>
      </c>
      <c r="J14" s="12">
        <v>45.83</v>
      </c>
      <c r="K14" s="12">
        <v>1557</v>
      </c>
      <c r="L14" s="14">
        <v>80</v>
      </c>
      <c r="M14" s="12">
        <v>2.2</v>
      </c>
      <c r="N14" s="12">
        <v>1.513</v>
      </c>
      <c r="O14" s="13">
        <v>21.51</v>
      </c>
      <c r="P14" s="12">
        <v>1716</v>
      </c>
      <c r="Q14" s="12">
        <v>15.83</v>
      </c>
      <c r="R14" s="12">
        <v>17.92</v>
      </c>
      <c r="S14" s="14">
        <v>868</v>
      </c>
      <c r="T14" s="12">
        <v>1224</v>
      </c>
      <c r="U14" s="12">
        <v>17.64</v>
      </c>
      <c r="V14" s="12">
        <v>1355</v>
      </c>
      <c r="W14" s="14">
        <v>-11.63</v>
      </c>
      <c r="X14" s="12">
        <v>529</v>
      </c>
      <c r="Y14" s="12">
        <v>3.231</v>
      </c>
      <c r="Z14" s="17"/>
    </row>
    <row r="15" spans="1:25" ht="12.75">
      <c r="A15" s="6">
        <v>2004</v>
      </c>
      <c r="B15" s="11">
        <v>38089</v>
      </c>
      <c r="C15" s="12">
        <v>29.03</v>
      </c>
      <c r="D15" s="12">
        <v>1512</v>
      </c>
      <c r="E15" s="12">
        <v>18.71</v>
      </c>
      <c r="F15" s="12">
        <v>2326</v>
      </c>
      <c r="G15" s="12">
        <v>22.46</v>
      </c>
      <c r="H15" s="14">
        <v>98.2</v>
      </c>
      <c r="I15" s="12">
        <v>557</v>
      </c>
      <c r="J15" s="12">
        <v>52.56</v>
      </c>
      <c r="K15" s="12">
        <v>1447</v>
      </c>
      <c r="L15" s="14">
        <v>84.4</v>
      </c>
      <c r="M15" s="12">
        <v>0.1</v>
      </c>
      <c r="N15" s="13">
        <v>0.86</v>
      </c>
      <c r="O15" s="13">
        <v>24.48</v>
      </c>
      <c r="P15" s="12">
        <v>1826</v>
      </c>
      <c r="Q15" s="19">
        <v>352.7</v>
      </c>
      <c r="R15" s="12">
        <v>14.82</v>
      </c>
      <c r="S15" s="14">
        <v>673.3</v>
      </c>
      <c r="T15" s="12">
        <v>1127</v>
      </c>
      <c r="U15" s="14">
        <v>15.7</v>
      </c>
      <c r="V15" s="12">
        <v>1438</v>
      </c>
      <c r="W15" s="14">
        <v>-13.41</v>
      </c>
      <c r="X15" s="12">
        <v>720</v>
      </c>
      <c r="Y15" s="13">
        <v>2.61</v>
      </c>
    </row>
    <row r="16" spans="1:25" ht="12.75">
      <c r="A16" s="6">
        <v>2004</v>
      </c>
      <c r="B16" s="11">
        <v>38090</v>
      </c>
      <c r="C16" s="12">
        <v>27.14</v>
      </c>
      <c r="D16" s="12">
        <v>1316</v>
      </c>
      <c r="E16" s="12">
        <v>17.75</v>
      </c>
      <c r="F16" s="12">
        <v>524</v>
      </c>
      <c r="G16" s="12">
        <v>21.49</v>
      </c>
      <c r="H16" s="14">
        <v>97.4</v>
      </c>
      <c r="I16" s="12">
        <v>602</v>
      </c>
      <c r="J16" s="14">
        <v>60.4</v>
      </c>
      <c r="K16" s="12">
        <v>1314</v>
      </c>
      <c r="L16" s="14">
        <v>87.4</v>
      </c>
      <c r="M16" s="12">
        <v>2.8</v>
      </c>
      <c r="N16" s="13">
        <v>1.18</v>
      </c>
      <c r="O16" s="13">
        <v>19.62</v>
      </c>
      <c r="P16" s="12">
        <v>1655</v>
      </c>
      <c r="Q16" s="12">
        <v>29.31</v>
      </c>
      <c r="R16" s="12">
        <v>13.05</v>
      </c>
      <c r="S16" s="14">
        <v>782</v>
      </c>
      <c r="T16" s="12">
        <v>1308</v>
      </c>
      <c r="U16" s="12">
        <v>10.85</v>
      </c>
      <c r="V16" s="12">
        <v>1348</v>
      </c>
      <c r="W16" s="14">
        <v>-14.75</v>
      </c>
      <c r="X16" s="12">
        <v>546</v>
      </c>
      <c r="Y16" s="16">
        <v>2.228</v>
      </c>
    </row>
    <row r="17" spans="1:25" ht="12.75">
      <c r="A17" s="6">
        <v>2004</v>
      </c>
      <c r="B17" s="11">
        <v>38091</v>
      </c>
      <c r="C17" s="12">
        <v>25.11</v>
      </c>
      <c r="D17" s="12">
        <v>1457</v>
      </c>
      <c r="E17" s="14">
        <v>18.1</v>
      </c>
      <c r="F17" s="12">
        <v>2341</v>
      </c>
      <c r="G17" s="12">
        <v>20.51</v>
      </c>
      <c r="H17" s="14">
        <v>98.2</v>
      </c>
      <c r="I17" s="12">
        <v>948</v>
      </c>
      <c r="J17" s="14">
        <v>76.4</v>
      </c>
      <c r="K17" s="12">
        <v>1501</v>
      </c>
      <c r="L17" s="14">
        <v>94.8</v>
      </c>
      <c r="M17" s="19">
        <v>50.7</v>
      </c>
      <c r="N17" s="16">
        <v>1.227</v>
      </c>
      <c r="O17" s="13">
        <v>22.86</v>
      </c>
      <c r="P17" s="12">
        <v>1749</v>
      </c>
      <c r="Q17" s="19">
        <v>350.1</v>
      </c>
      <c r="R17" s="40">
        <v>6.194</v>
      </c>
      <c r="S17" s="14">
        <v>758</v>
      </c>
      <c r="T17" s="12">
        <v>1405</v>
      </c>
      <c r="U17" s="40">
        <v>5.853</v>
      </c>
      <c r="V17" s="12">
        <v>1536</v>
      </c>
      <c r="W17" s="14">
        <v>-23.5</v>
      </c>
      <c r="X17" s="12">
        <v>926</v>
      </c>
      <c r="Y17" s="12">
        <v>0.915</v>
      </c>
    </row>
    <row r="18" spans="1:25" ht="12.75">
      <c r="A18" s="6">
        <v>2004</v>
      </c>
      <c r="B18" s="11">
        <v>38092</v>
      </c>
      <c r="C18" s="12">
        <v>24.75</v>
      </c>
      <c r="D18" s="12">
        <v>952</v>
      </c>
      <c r="E18" s="12">
        <v>17.96</v>
      </c>
      <c r="F18" s="12">
        <v>642</v>
      </c>
      <c r="G18" s="12">
        <v>20.35</v>
      </c>
      <c r="H18" s="14">
        <v>97.8</v>
      </c>
      <c r="I18" s="12">
        <v>557</v>
      </c>
      <c r="J18" s="14">
        <v>74.9</v>
      </c>
      <c r="K18" s="12">
        <v>1001</v>
      </c>
      <c r="L18" s="12">
        <v>90.3</v>
      </c>
      <c r="M18" s="12">
        <v>4.7</v>
      </c>
      <c r="N18" s="16">
        <v>1.654</v>
      </c>
      <c r="O18" s="13">
        <v>28.26</v>
      </c>
      <c r="P18" s="12">
        <v>933</v>
      </c>
      <c r="Q18" s="12">
        <v>343.2</v>
      </c>
      <c r="R18" s="12">
        <v>10.06</v>
      </c>
      <c r="S18" s="14">
        <v>703</v>
      </c>
      <c r="T18" s="12">
        <v>1000</v>
      </c>
      <c r="U18" s="40">
        <v>2.844</v>
      </c>
      <c r="V18" s="12">
        <v>1156</v>
      </c>
      <c r="W18" s="14">
        <v>-12.63</v>
      </c>
      <c r="X18" s="12">
        <v>2256</v>
      </c>
      <c r="Y18" s="13">
        <v>1.74</v>
      </c>
    </row>
    <row r="19" spans="1:25" ht="12.75">
      <c r="A19" s="6">
        <v>2004</v>
      </c>
      <c r="B19" s="11">
        <v>38093</v>
      </c>
      <c r="C19" s="12">
        <v>27.52</v>
      </c>
      <c r="D19" s="12">
        <v>1547</v>
      </c>
      <c r="E19" s="12">
        <v>18.31</v>
      </c>
      <c r="F19" s="12">
        <v>250</v>
      </c>
      <c r="G19" s="12">
        <v>20.66</v>
      </c>
      <c r="H19" s="14">
        <v>98</v>
      </c>
      <c r="I19" s="12">
        <v>726</v>
      </c>
      <c r="J19" s="12">
        <v>63.17</v>
      </c>
      <c r="K19" s="12">
        <v>1548</v>
      </c>
      <c r="L19" s="14">
        <v>90.9</v>
      </c>
      <c r="M19" s="12">
        <v>15.1</v>
      </c>
      <c r="N19" s="16">
        <v>1.442</v>
      </c>
      <c r="O19" s="13">
        <v>40.68</v>
      </c>
      <c r="P19" s="12">
        <v>1636</v>
      </c>
      <c r="Q19" s="19">
        <v>291</v>
      </c>
      <c r="R19" s="12">
        <v>13.13</v>
      </c>
      <c r="S19" s="14">
        <v>697.4</v>
      </c>
      <c r="T19" s="12">
        <v>1010</v>
      </c>
      <c r="U19" s="12">
        <v>15.51</v>
      </c>
      <c r="V19" s="12">
        <v>1510</v>
      </c>
      <c r="W19" s="14">
        <v>-11.56</v>
      </c>
      <c r="X19" s="12">
        <v>0</v>
      </c>
      <c r="Y19" s="16">
        <v>2.192</v>
      </c>
    </row>
    <row r="20" spans="1:25" ht="12.75">
      <c r="A20" s="6">
        <v>2004</v>
      </c>
      <c r="B20" s="11">
        <v>38094</v>
      </c>
      <c r="C20" s="12">
        <v>29.78</v>
      </c>
      <c r="D20" s="12">
        <v>1602</v>
      </c>
      <c r="E20" s="12">
        <v>17.31</v>
      </c>
      <c r="F20" s="12">
        <v>609</v>
      </c>
      <c r="G20" s="12">
        <v>23.09</v>
      </c>
      <c r="H20" s="14">
        <v>98.6</v>
      </c>
      <c r="I20" s="12">
        <v>658</v>
      </c>
      <c r="J20" s="12">
        <v>50.45</v>
      </c>
      <c r="K20" s="12">
        <v>1546</v>
      </c>
      <c r="L20" s="14">
        <v>82</v>
      </c>
      <c r="M20" s="12">
        <v>2.6</v>
      </c>
      <c r="N20" s="16">
        <v>1.222</v>
      </c>
      <c r="O20" s="13">
        <v>23.94</v>
      </c>
      <c r="P20" s="12">
        <v>1907</v>
      </c>
      <c r="Q20" s="19">
        <v>328.5</v>
      </c>
      <c r="R20" s="14">
        <v>19</v>
      </c>
      <c r="S20" s="14">
        <v>801</v>
      </c>
      <c r="T20" s="12">
        <v>1220</v>
      </c>
      <c r="U20" s="12">
        <v>15.01</v>
      </c>
      <c r="V20" s="12">
        <v>1507</v>
      </c>
      <c r="W20" s="14">
        <v>-14.24</v>
      </c>
      <c r="X20" s="12">
        <v>713</v>
      </c>
      <c r="Y20" s="16">
        <v>3.276</v>
      </c>
    </row>
    <row r="21" spans="1:25" ht="12.75">
      <c r="A21" s="6">
        <v>2004</v>
      </c>
      <c r="B21" s="11">
        <v>38095</v>
      </c>
      <c r="C21" s="12">
        <v>30.87</v>
      </c>
      <c r="D21" s="12">
        <v>1511</v>
      </c>
      <c r="E21" s="12">
        <v>18.49</v>
      </c>
      <c r="F21" s="12">
        <v>508</v>
      </c>
      <c r="G21" s="12">
        <v>23.87</v>
      </c>
      <c r="H21" s="14">
        <v>98.4</v>
      </c>
      <c r="I21" s="12">
        <v>554</v>
      </c>
      <c r="J21" s="12">
        <v>48.07</v>
      </c>
      <c r="K21" s="12">
        <v>1513</v>
      </c>
      <c r="L21" s="14">
        <v>80.4</v>
      </c>
      <c r="M21" s="12">
        <v>0</v>
      </c>
      <c r="N21" s="12">
        <v>0.716</v>
      </c>
      <c r="O21" s="13">
        <v>14.76</v>
      </c>
      <c r="P21" s="12">
        <v>1233</v>
      </c>
      <c r="Q21" s="19">
        <v>321.6</v>
      </c>
      <c r="R21" s="12">
        <v>18.49</v>
      </c>
      <c r="S21" s="14">
        <v>740</v>
      </c>
      <c r="T21" s="12">
        <v>1208</v>
      </c>
      <c r="U21" s="12">
        <v>17.92</v>
      </c>
      <c r="V21" s="12">
        <v>1433</v>
      </c>
      <c r="W21" s="14">
        <v>-12.88</v>
      </c>
      <c r="X21" s="12">
        <v>559</v>
      </c>
      <c r="Y21" s="16">
        <v>3.322</v>
      </c>
    </row>
    <row r="22" spans="1:25" ht="12.75">
      <c r="A22" s="6">
        <v>2004</v>
      </c>
      <c r="B22" s="11">
        <v>38096</v>
      </c>
      <c r="C22" s="12">
        <v>30.36</v>
      </c>
      <c r="D22" s="12">
        <v>1512</v>
      </c>
      <c r="E22" s="12">
        <v>19.06</v>
      </c>
      <c r="F22" s="12">
        <v>619</v>
      </c>
      <c r="G22" s="12">
        <v>23.89</v>
      </c>
      <c r="H22" s="14">
        <v>97.4</v>
      </c>
      <c r="I22" s="12">
        <v>629</v>
      </c>
      <c r="J22" s="12">
        <v>49.52</v>
      </c>
      <c r="K22" s="12">
        <v>1558</v>
      </c>
      <c r="L22" s="14">
        <v>79.7</v>
      </c>
      <c r="M22" s="12">
        <v>1.4</v>
      </c>
      <c r="N22" s="12">
        <v>1.48</v>
      </c>
      <c r="O22" s="13">
        <v>23.67</v>
      </c>
      <c r="P22" s="12">
        <v>1230</v>
      </c>
      <c r="Q22" s="19">
        <v>339.7</v>
      </c>
      <c r="R22" s="12">
        <v>18.33</v>
      </c>
      <c r="S22" s="14">
        <v>768</v>
      </c>
      <c r="T22" s="12">
        <v>1219</v>
      </c>
      <c r="U22" s="12">
        <v>15.09</v>
      </c>
      <c r="V22" s="12">
        <v>1434</v>
      </c>
      <c r="W22" s="12">
        <v>-12.7</v>
      </c>
      <c r="X22" s="12">
        <v>646</v>
      </c>
      <c r="Y22" s="16">
        <v>3.381</v>
      </c>
    </row>
    <row r="23" spans="1:25" ht="12.75">
      <c r="A23" s="6">
        <v>2004</v>
      </c>
      <c r="B23" s="11">
        <v>38097</v>
      </c>
      <c r="C23" s="12">
        <v>27.52</v>
      </c>
      <c r="D23" s="12">
        <v>1143</v>
      </c>
      <c r="E23" s="14">
        <v>19</v>
      </c>
      <c r="F23" s="12">
        <v>521</v>
      </c>
      <c r="G23" s="12">
        <v>22.71</v>
      </c>
      <c r="H23" s="14">
        <v>98.2</v>
      </c>
      <c r="I23" s="12">
        <v>642</v>
      </c>
      <c r="J23" s="12">
        <v>64.31</v>
      </c>
      <c r="K23" s="12">
        <v>1140</v>
      </c>
      <c r="L23" s="14">
        <v>86.2</v>
      </c>
      <c r="M23" s="12">
        <v>0</v>
      </c>
      <c r="N23" s="16">
        <v>1.204</v>
      </c>
      <c r="O23" s="13">
        <v>15.57</v>
      </c>
      <c r="P23" s="12">
        <v>904</v>
      </c>
      <c r="Q23" s="19">
        <v>288.5</v>
      </c>
      <c r="R23" s="12">
        <v>11.72</v>
      </c>
      <c r="S23" s="14">
        <v>882</v>
      </c>
      <c r="T23" s="12">
        <v>1051</v>
      </c>
      <c r="U23" s="12">
        <v>7.94</v>
      </c>
      <c r="V23" s="12">
        <v>1239</v>
      </c>
      <c r="W23" s="12">
        <v>-9.19</v>
      </c>
      <c r="X23" s="12">
        <v>657</v>
      </c>
      <c r="Y23" s="16">
        <v>2.025</v>
      </c>
    </row>
    <row r="24" spans="1:25" ht="12.75">
      <c r="A24" s="6">
        <v>2004</v>
      </c>
      <c r="B24" s="11">
        <v>38098</v>
      </c>
      <c r="C24" s="12">
        <v>30.47</v>
      </c>
      <c r="D24" s="12">
        <v>1518</v>
      </c>
      <c r="E24" s="14">
        <v>19.7</v>
      </c>
      <c r="F24" s="12">
        <v>505</v>
      </c>
      <c r="G24" s="12">
        <v>24.22</v>
      </c>
      <c r="H24" s="14">
        <v>96.8</v>
      </c>
      <c r="I24" s="12">
        <v>527</v>
      </c>
      <c r="J24" s="12">
        <v>44.71</v>
      </c>
      <c r="K24" s="12">
        <v>1603</v>
      </c>
      <c r="L24" s="14">
        <v>76.9</v>
      </c>
      <c r="M24" s="12">
        <v>0</v>
      </c>
      <c r="N24" s="16">
        <v>1.286</v>
      </c>
      <c r="O24" s="13">
        <v>22.32</v>
      </c>
      <c r="P24" s="12">
        <v>2151</v>
      </c>
      <c r="Q24" s="12">
        <v>50.58</v>
      </c>
      <c r="R24" s="12">
        <v>19.02</v>
      </c>
      <c r="S24" s="14">
        <v>720</v>
      </c>
      <c r="T24" s="12">
        <v>1010</v>
      </c>
      <c r="U24" s="12">
        <v>18.13</v>
      </c>
      <c r="V24" s="12">
        <v>1448</v>
      </c>
      <c r="W24" s="12">
        <v>-9.89</v>
      </c>
      <c r="X24" s="12">
        <v>548</v>
      </c>
      <c r="Y24" s="13">
        <v>3.48</v>
      </c>
    </row>
    <row r="25" spans="1:25" ht="12.75">
      <c r="A25" s="6">
        <v>2004</v>
      </c>
      <c r="B25" s="11">
        <v>38099</v>
      </c>
      <c r="C25" s="12">
        <v>29.68</v>
      </c>
      <c r="D25" s="12">
        <v>1658</v>
      </c>
      <c r="E25" s="12">
        <v>19.45</v>
      </c>
      <c r="F25" s="12">
        <v>605</v>
      </c>
      <c r="G25" s="12">
        <v>23.64</v>
      </c>
      <c r="H25" s="14">
        <v>95.4</v>
      </c>
      <c r="I25" s="12">
        <v>612</v>
      </c>
      <c r="J25" s="12">
        <v>43.65</v>
      </c>
      <c r="K25" s="12">
        <v>1333</v>
      </c>
      <c r="L25" s="14">
        <v>74.2</v>
      </c>
      <c r="M25" s="12">
        <v>0</v>
      </c>
      <c r="N25" s="16">
        <v>1.202</v>
      </c>
      <c r="O25" s="13">
        <v>27.432000000000002</v>
      </c>
      <c r="P25" s="12">
        <v>1036</v>
      </c>
      <c r="Q25" s="41">
        <v>1.592</v>
      </c>
      <c r="R25" s="12">
        <v>18.53</v>
      </c>
      <c r="S25" s="14">
        <v>621</v>
      </c>
      <c r="T25" s="12">
        <v>1200</v>
      </c>
      <c r="U25" s="12">
        <v>14.25</v>
      </c>
      <c r="V25" s="12">
        <v>1439</v>
      </c>
      <c r="W25" s="14">
        <v>-11.84</v>
      </c>
      <c r="X25" s="12">
        <v>2359</v>
      </c>
      <c r="Y25" s="16">
        <v>3.445</v>
      </c>
    </row>
    <row r="26" spans="1:26" ht="12.75">
      <c r="A26" s="6">
        <v>2004</v>
      </c>
      <c r="B26" s="11">
        <v>38100</v>
      </c>
      <c r="C26" s="12">
        <v>29.78</v>
      </c>
      <c r="D26" s="12">
        <v>1358</v>
      </c>
      <c r="E26" s="12">
        <v>17.91</v>
      </c>
      <c r="F26" s="12">
        <v>438</v>
      </c>
      <c r="G26" s="12">
        <v>23.52</v>
      </c>
      <c r="H26" s="14">
        <v>94.7</v>
      </c>
      <c r="I26" s="12">
        <v>441</v>
      </c>
      <c r="J26" s="12">
        <v>38.38</v>
      </c>
      <c r="K26" s="12">
        <v>1348</v>
      </c>
      <c r="L26" s="12">
        <v>68.66</v>
      </c>
      <c r="M26" s="12">
        <v>0</v>
      </c>
      <c r="N26" s="12">
        <v>0.961</v>
      </c>
      <c r="O26" s="13">
        <v>19.35</v>
      </c>
      <c r="P26" s="12">
        <v>1045</v>
      </c>
      <c r="Q26" s="12">
        <v>281.7</v>
      </c>
      <c r="R26" s="12">
        <v>18.97</v>
      </c>
      <c r="S26" s="12">
        <v>671.9</v>
      </c>
      <c r="T26" s="12">
        <v>1244</v>
      </c>
      <c r="U26" s="12">
        <v>12.75</v>
      </c>
      <c r="V26" s="12">
        <v>1513</v>
      </c>
      <c r="W26" s="12">
        <v>-15.59</v>
      </c>
      <c r="X26" s="12">
        <v>531</v>
      </c>
      <c r="Y26" s="16">
        <v>3.494</v>
      </c>
      <c r="Z26" s="18"/>
    </row>
    <row r="27" spans="1:25" ht="12.75">
      <c r="A27" s="6">
        <v>2004</v>
      </c>
      <c r="B27" s="11">
        <v>38101</v>
      </c>
      <c r="C27" s="12">
        <v>30.15</v>
      </c>
      <c r="D27" s="12">
        <v>1314</v>
      </c>
      <c r="E27" s="14">
        <v>18.5</v>
      </c>
      <c r="F27" s="12">
        <v>629</v>
      </c>
      <c r="G27" s="12">
        <v>23.58</v>
      </c>
      <c r="H27" s="14">
        <v>95.3</v>
      </c>
      <c r="I27" s="12">
        <v>635</v>
      </c>
      <c r="J27" s="12">
        <v>38.91</v>
      </c>
      <c r="K27" s="12">
        <v>1409</v>
      </c>
      <c r="L27" s="14">
        <v>72.8</v>
      </c>
      <c r="M27" s="12">
        <v>0</v>
      </c>
      <c r="N27" s="12">
        <v>0.448</v>
      </c>
      <c r="O27" s="13">
        <v>12.87</v>
      </c>
      <c r="P27" s="12">
        <v>1410</v>
      </c>
      <c r="Q27" s="12">
        <v>213.8</v>
      </c>
      <c r="R27" s="14">
        <v>14.2</v>
      </c>
      <c r="S27" s="12">
        <v>762</v>
      </c>
      <c r="T27" s="12">
        <v>1145</v>
      </c>
      <c r="U27" s="12">
        <v>11.37</v>
      </c>
      <c r="V27" s="12">
        <v>1347</v>
      </c>
      <c r="W27" s="12">
        <v>-12.17</v>
      </c>
      <c r="X27" s="12">
        <v>11</v>
      </c>
      <c r="Y27" s="16">
        <v>2.707</v>
      </c>
    </row>
    <row r="28" spans="1:25" ht="12.75">
      <c r="A28" s="6">
        <v>2004</v>
      </c>
      <c r="B28" s="11">
        <v>38102</v>
      </c>
      <c r="C28" s="12">
        <v>28.39</v>
      </c>
      <c r="D28" s="12">
        <v>1342</v>
      </c>
      <c r="E28" s="12">
        <v>18.08</v>
      </c>
      <c r="F28" s="12">
        <v>2357</v>
      </c>
      <c r="G28" s="12">
        <v>22.33</v>
      </c>
      <c r="H28" s="14">
        <v>98</v>
      </c>
      <c r="I28" s="12">
        <v>1931</v>
      </c>
      <c r="J28" s="12">
        <v>61.13</v>
      </c>
      <c r="K28" s="12">
        <v>1343</v>
      </c>
      <c r="L28" s="14">
        <v>86.8</v>
      </c>
      <c r="M28" s="12">
        <v>41.8</v>
      </c>
      <c r="N28" s="16">
        <v>1.164</v>
      </c>
      <c r="O28" s="13">
        <v>28.512</v>
      </c>
      <c r="P28" s="12">
        <v>1721</v>
      </c>
      <c r="Q28" s="12">
        <v>159.1</v>
      </c>
      <c r="R28" s="14">
        <v>11</v>
      </c>
      <c r="S28" s="12">
        <v>784</v>
      </c>
      <c r="T28" s="12">
        <v>1122</v>
      </c>
      <c r="U28" s="12">
        <v>12.75</v>
      </c>
      <c r="V28" s="12">
        <v>1412</v>
      </c>
      <c r="W28" s="12">
        <v>-22.04</v>
      </c>
      <c r="X28" s="12">
        <v>1746</v>
      </c>
      <c r="Y28" s="16">
        <v>2.019</v>
      </c>
    </row>
    <row r="29" spans="1:25" ht="12.75">
      <c r="A29" s="6">
        <v>2004</v>
      </c>
      <c r="B29" s="11">
        <v>38103</v>
      </c>
      <c r="C29" s="14">
        <v>27.6</v>
      </c>
      <c r="D29" s="12">
        <v>1513</v>
      </c>
      <c r="E29" s="12">
        <v>16.53</v>
      </c>
      <c r="F29" s="12">
        <v>637</v>
      </c>
      <c r="G29" s="12">
        <v>21.35</v>
      </c>
      <c r="H29" s="14">
        <v>97.7</v>
      </c>
      <c r="I29" s="12">
        <v>2</v>
      </c>
      <c r="J29" s="12">
        <v>57.44</v>
      </c>
      <c r="K29" s="12">
        <v>1557</v>
      </c>
      <c r="L29" s="14">
        <v>82.5</v>
      </c>
      <c r="M29" s="12">
        <v>0.1</v>
      </c>
      <c r="N29" s="16">
        <v>1.826</v>
      </c>
      <c r="O29" s="13">
        <v>17.46</v>
      </c>
      <c r="P29" s="12">
        <v>355</v>
      </c>
      <c r="Q29" s="12">
        <v>97</v>
      </c>
      <c r="R29" s="14">
        <v>14.9</v>
      </c>
      <c r="S29" s="14">
        <v>881</v>
      </c>
      <c r="T29" s="12">
        <v>1156</v>
      </c>
      <c r="U29" s="12">
        <v>7.34</v>
      </c>
      <c r="V29" s="12">
        <v>1459</v>
      </c>
      <c r="W29" s="14">
        <v>-16.4</v>
      </c>
      <c r="X29" s="12">
        <v>2359</v>
      </c>
      <c r="Y29" s="16">
        <v>2.443</v>
      </c>
    </row>
    <row r="30" spans="1:25" ht="12.75">
      <c r="A30" s="6">
        <v>2004</v>
      </c>
      <c r="B30" s="11">
        <v>38104</v>
      </c>
      <c r="C30" s="12">
        <v>25.83</v>
      </c>
      <c r="D30" s="12">
        <v>1418</v>
      </c>
      <c r="E30" s="12">
        <v>17.37</v>
      </c>
      <c r="F30" s="12">
        <v>452</v>
      </c>
      <c r="G30" s="12">
        <v>21.04</v>
      </c>
      <c r="H30" s="14">
        <v>96.1</v>
      </c>
      <c r="I30" s="12">
        <v>707</v>
      </c>
      <c r="J30" s="12">
        <v>64.62</v>
      </c>
      <c r="K30" s="12">
        <v>1415</v>
      </c>
      <c r="L30" s="14">
        <v>85.3</v>
      </c>
      <c r="M30" s="12">
        <v>0.4</v>
      </c>
      <c r="N30" s="16">
        <v>1.063</v>
      </c>
      <c r="O30" s="13">
        <v>13.41</v>
      </c>
      <c r="P30" s="12">
        <v>121</v>
      </c>
      <c r="Q30" s="12">
        <v>97.4</v>
      </c>
      <c r="R30" s="12">
        <v>11.07</v>
      </c>
      <c r="S30" s="14">
        <v>850</v>
      </c>
      <c r="T30" s="12">
        <v>1217</v>
      </c>
      <c r="U30" s="12">
        <v>27.86</v>
      </c>
      <c r="V30" s="12">
        <v>1337</v>
      </c>
      <c r="W30" s="14">
        <v>-20.31</v>
      </c>
      <c r="X30" s="12">
        <v>521</v>
      </c>
      <c r="Y30" s="16">
        <v>1.895</v>
      </c>
    </row>
    <row r="31" spans="1:25" ht="12.75">
      <c r="A31" s="6">
        <v>2004</v>
      </c>
      <c r="B31" s="11">
        <v>38105</v>
      </c>
      <c r="C31" s="12">
        <v>28.44</v>
      </c>
      <c r="D31" s="12">
        <v>1431</v>
      </c>
      <c r="E31" s="12">
        <v>17.02</v>
      </c>
      <c r="F31" s="12">
        <v>643</v>
      </c>
      <c r="G31" s="12">
        <v>21.64</v>
      </c>
      <c r="H31" s="14">
        <v>96.2</v>
      </c>
      <c r="I31" s="12">
        <v>638</v>
      </c>
      <c r="J31" s="12">
        <v>43.13</v>
      </c>
      <c r="K31" s="12">
        <v>1544</v>
      </c>
      <c r="L31" s="14">
        <v>76</v>
      </c>
      <c r="M31" s="12">
        <v>0.1</v>
      </c>
      <c r="N31" s="16">
        <v>1.614</v>
      </c>
      <c r="O31" s="13">
        <v>17.19</v>
      </c>
      <c r="P31" s="12">
        <v>941</v>
      </c>
      <c r="Q31" s="19">
        <v>353.3</v>
      </c>
      <c r="R31" s="12">
        <v>19.13</v>
      </c>
      <c r="S31" s="14">
        <v>563.5</v>
      </c>
      <c r="T31" s="12">
        <v>1220</v>
      </c>
      <c r="U31" s="12">
        <v>42.75</v>
      </c>
      <c r="V31" s="12">
        <v>1346</v>
      </c>
      <c r="W31" s="12">
        <v>-23.3</v>
      </c>
      <c r="X31" s="12">
        <v>2359</v>
      </c>
      <c r="Y31" s="13">
        <v>3.35</v>
      </c>
    </row>
    <row r="32" spans="1:25" ht="12.75">
      <c r="A32" s="6">
        <v>2004</v>
      </c>
      <c r="B32" s="11">
        <v>38106</v>
      </c>
      <c r="C32" s="12">
        <v>28.32</v>
      </c>
      <c r="D32" s="12">
        <v>1547</v>
      </c>
      <c r="E32" s="12">
        <v>15.32</v>
      </c>
      <c r="F32" s="12">
        <v>629</v>
      </c>
      <c r="G32" s="12">
        <v>20.37</v>
      </c>
      <c r="H32" s="14">
        <v>92.1</v>
      </c>
      <c r="I32" s="12">
        <v>312</v>
      </c>
      <c r="J32" s="12">
        <v>34.22</v>
      </c>
      <c r="K32" s="12">
        <v>1540</v>
      </c>
      <c r="L32" s="12">
        <v>68.5</v>
      </c>
      <c r="M32" s="12">
        <v>0</v>
      </c>
      <c r="N32" s="16">
        <v>1.345</v>
      </c>
      <c r="O32" s="13">
        <v>19.35</v>
      </c>
      <c r="P32" s="12">
        <v>1138</v>
      </c>
      <c r="Q32" s="12">
        <v>12.93</v>
      </c>
      <c r="R32" s="12">
        <v>19.69</v>
      </c>
      <c r="S32" s="14">
        <v>535.4</v>
      </c>
      <c r="T32" s="12">
        <v>1211</v>
      </c>
      <c r="U32" s="12">
        <v>39.08</v>
      </c>
      <c r="V32" s="12">
        <v>1409</v>
      </c>
      <c r="W32" s="14">
        <v>-28.85</v>
      </c>
      <c r="X32" s="12">
        <v>656</v>
      </c>
      <c r="Y32" s="16">
        <v>3.368</v>
      </c>
    </row>
    <row r="33" spans="1:25" ht="12.75">
      <c r="A33" s="6">
        <v>2004</v>
      </c>
      <c r="B33" s="11">
        <v>38107</v>
      </c>
      <c r="C33" s="12">
        <v>28.04</v>
      </c>
      <c r="D33" s="12">
        <v>1557</v>
      </c>
      <c r="E33" s="12">
        <v>13.66</v>
      </c>
      <c r="F33" s="12">
        <v>600</v>
      </c>
      <c r="G33" s="12">
        <v>19.94</v>
      </c>
      <c r="H33" s="14">
        <v>87.9</v>
      </c>
      <c r="I33" s="12">
        <v>155</v>
      </c>
      <c r="J33" s="12">
        <v>31.32</v>
      </c>
      <c r="K33" s="12">
        <v>1526</v>
      </c>
      <c r="L33" s="12">
        <v>63.21</v>
      </c>
      <c r="M33" s="12">
        <v>0</v>
      </c>
      <c r="N33" s="12">
        <v>0.805</v>
      </c>
      <c r="O33" s="13">
        <v>17.19</v>
      </c>
      <c r="P33" s="12">
        <v>1332</v>
      </c>
      <c r="Q33" s="19">
        <v>294.4</v>
      </c>
      <c r="R33" s="12">
        <v>19.16</v>
      </c>
      <c r="S33" s="14">
        <v>587</v>
      </c>
      <c r="T33" s="12">
        <v>1217</v>
      </c>
      <c r="U33" s="12">
        <v>42.57</v>
      </c>
      <c r="V33" s="12">
        <v>1358</v>
      </c>
      <c r="W33" s="14">
        <v>-32.33</v>
      </c>
      <c r="X33" s="12">
        <v>700</v>
      </c>
      <c r="Y33" s="16">
        <v>3.338</v>
      </c>
    </row>
    <row r="34" spans="3:25" ht="12.75">
      <c r="C34" s="20">
        <f>AVERAGE(C4:C33)</f>
        <v>29.086666666666666</v>
      </c>
      <c r="E34" s="20">
        <f>AVERAGE(E4:E33)</f>
        <v>18.244333333333334</v>
      </c>
      <c r="G34" s="20">
        <f>AVERAGE(G4:G33)</f>
        <v>22.68466666666667</v>
      </c>
      <c r="H34" s="20">
        <f>AVERAGE(H4:H33)</f>
        <v>95.47666666666666</v>
      </c>
      <c r="J34" s="20">
        <f>AVERAGE(J4:J33)</f>
        <v>50.00100000000002</v>
      </c>
      <c r="L34" s="20">
        <f>AVERAGE(L4:L33)</f>
        <v>78.674</v>
      </c>
      <c r="M34" s="21">
        <f>SUM(M4:M33)</f>
        <v>154.79999999999998</v>
      </c>
      <c r="Y34" s="21">
        <f>SUM(Y4:Y33)</f>
        <v>87.47199999999998</v>
      </c>
    </row>
  </sheetData>
  <sheetProtection/>
  <mergeCells count="3">
    <mergeCell ref="A1:B1"/>
    <mergeCell ref="A2:A3"/>
    <mergeCell ref="B2:B3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5"/>
  <sheetViews>
    <sheetView view="pageBreakPreview" zoomScale="60" zoomScalePageLayoutView="0" workbookViewId="0" topLeftCell="A1">
      <selection activeCell="O3" sqref="O3"/>
    </sheetView>
  </sheetViews>
  <sheetFormatPr defaultColWidth="9.140625" defaultRowHeight="12.75"/>
  <cols>
    <col min="1" max="1" width="7.140625" style="0" customWidth="1"/>
    <col min="2" max="2" width="8.28125" style="0" customWidth="1"/>
    <col min="3" max="3" width="9.7109375" style="0" customWidth="1"/>
    <col min="6" max="6" width="8.28125" style="0" customWidth="1"/>
    <col min="7" max="7" width="9.7109375" style="0" customWidth="1"/>
    <col min="9" max="9" width="7.28125" style="0" customWidth="1"/>
    <col min="11" max="11" width="7.140625" style="0" customWidth="1"/>
    <col min="13" max="13" width="7.28125" style="0" customWidth="1"/>
    <col min="16" max="16" width="7.7109375" style="0" customWidth="1"/>
    <col min="17" max="17" width="6.57421875" style="0" customWidth="1"/>
    <col min="18" max="18" width="8.00390625" style="0" customWidth="1"/>
    <col min="20" max="20" width="8.7109375" style="0" customWidth="1"/>
    <col min="21" max="21" width="8.140625" style="0" customWidth="1"/>
    <col min="22" max="22" width="7.00390625" style="0" customWidth="1"/>
    <col min="23" max="24" width="7.7109375" style="0" customWidth="1"/>
    <col min="25" max="25" width="7.57421875" style="0" customWidth="1"/>
  </cols>
  <sheetData>
    <row r="1" spans="1:5" ht="12.75">
      <c r="A1" s="55">
        <v>37987</v>
      </c>
      <c r="B1" s="55"/>
      <c r="C1" s="8">
        <v>1</v>
      </c>
      <c r="E1">
        <v>3.6</v>
      </c>
    </row>
    <row r="2" spans="1:25" ht="33.75">
      <c r="A2" s="56" t="s">
        <v>12</v>
      </c>
      <c r="B2" s="56" t="s">
        <v>13</v>
      </c>
      <c r="C2" s="9" t="s">
        <v>14</v>
      </c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15</v>
      </c>
      <c r="J2" s="9" t="s">
        <v>20</v>
      </c>
      <c r="K2" s="9" t="s">
        <v>17</v>
      </c>
      <c r="L2" s="9" t="s">
        <v>21</v>
      </c>
      <c r="M2" s="10" t="s">
        <v>22</v>
      </c>
      <c r="N2" s="9" t="s">
        <v>23</v>
      </c>
      <c r="O2" s="9" t="s">
        <v>24</v>
      </c>
      <c r="P2" s="9" t="s">
        <v>15</v>
      </c>
      <c r="Q2" s="9" t="s">
        <v>37</v>
      </c>
      <c r="R2" s="9" t="s">
        <v>25</v>
      </c>
      <c r="S2" s="9" t="s">
        <v>26</v>
      </c>
      <c r="T2" s="10" t="s">
        <v>15</v>
      </c>
      <c r="U2" s="9" t="s">
        <v>27</v>
      </c>
      <c r="V2" s="9" t="s">
        <v>15</v>
      </c>
      <c r="W2" s="9" t="s">
        <v>28</v>
      </c>
      <c r="X2" s="9" t="s">
        <v>17</v>
      </c>
      <c r="Y2" s="10" t="s">
        <v>29</v>
      </c>
    </row>
    <row r="3" spans="1:25" ht="12.75">
      <c r="A3" s="57"/>
      <c r="B3" s="57"/>
      <c r="C3" s="10" t="s">
        <v>30</v>
      </c>
      <c r="D3" s="10"/>
      <c r="E3" s="10" t="s">
        <v>30</v>
      </c>
      <c r="F3" s="10"/>
      <c r="G3" s="10" t="s">
        <v>30</v>
      </c>
      <c r="H3" s="10" t="s">
        <v>31</v>
      </c>
      <c r="I3" s="10"/>
      <c r="J3" s="10" t="s">
        <v>31</v>
      </c>
      <c r="K3" s="10"/>
      <c r="L3" s="10" t="s">
        <v>31</v>
      </c>
      <c r="M3" s="10" t="s">
        <v>32</v>
      </c>
      <c r="N3" s="10" t="s">
        <v>33</v>
      </c>
      <c r="O3" s="10" t="s">
        <v>51</v>
      </c>
      <c r="P3" s="10"/>
      <c r="Q3" s="10"/>
      <c r="R3" s="10" t="s">
        <v>34</v>
      </c>
      <c r="S3" s="10"/>
      <c r="T3" s="10"/>
      <c r="U3" s="10"/>
      <c r="V3" s="10"/>
      <c r="W3" s="10"/>
      <c r="X3" s="10"/>
      <c r="Y3" s="10" t="s">
        <v>32</v>
      </c>
    </row>
    <row r="4" spans="1:25" ht="12.75">
      <c r="A4" s="6">
        <v>2004</v>
      </c>
      <c r="B4" s="11">
        <v>38108</v>
      </c>
      <c r="C4" s="12">
        <v>28.67</v>
      </c>
      <c r="D4" s="12">
        <v>1615</v>
      </c>
      <c r="E4" s="12">
        <v>13.29</v>
      </c>
      <c r="F4" s="12">
        <v>644</v>
      </c>
      <c r="G4" s="14">
        <v>20.5</v>
      </c>
      <c r="H4" s="14">
        <v>88.7</v>
      </c>
      <c r="I4" s="12">
        <v>648</v>
      </c>
      <c r="J4" s="12">
        <v>33.43</v>
      </c>
      <c r="K4" s="12">
        <v>1428</v>
      </c>
      <c r="L4" s="12">
        <v>62.42</v>
      </c>
      <c r="M4" s="12">
        <v>0</v>
      </c>
      <c r="N4" s="16">
        <v>1.093</v>
      </c>
      <c r="O4" s="13">
        <v>23.13</v>
      </c>
      <c r="P4" s="12">
        <v>1235</v>
      </c>
      <c r="Q4" s="19">
        <v>281.7</v>
      </c>
      <c r="R4" s="12">
        <v>18.79</v>
      </c>
      <c r="S4" s="14">
        <v>752</v>
      </c>
      <c r="T4" s="12">
        <v>1250</v>
      </c>
      <c r="U4" s="12">
        <v>37.08</v>
      </c>
      <c r="V4" s="12">
        <v>1316</v>
      </c>
      <c r="W4" s="14">
        <v>-30.12</v>
      </c>
      <c r="X4" s="12">
        <v>637</v>
      </c>
      <c r="Y4" s="16">
        <v>3.409</v>
      </c>
    </row>
    <row r="5" spans="1:25" ht="12.75">
      <c r="A5" s="6">
        <v>2004</v>
      </c>
      <c r="B5" s="11">
        <v>38109</v>
      </c>
      <c r="C5" s="12">
        <v>28.88</v>
      </c>
      <c r="D5" s="12">
        <v>1512</v>
      </c>
      <c r="E5" s="12">
        <v>15.48</v>
      </c>
      <c r="F5" s="12">
        <v>607</v>
      </c>
      <c r="G5" s="12">
        <v>21.53</v>
      </c>
      <c r="H5" s="14">
        <v>87.5</v>
      </c>
      <c r="I5" s="12">
        <v>607</v>
      </c>
      <c r="J5" s="12">
        <v>41.87</v>
      </c>
      <c r="K5" s="12">
        <v>1640</v>
      </c>
      <c r="L5" s="12">
        <v>68.27</v>
      </c>
      <c r="M5" s="12">
        <v>0</v>
      </c>
      <c r="N5" s="12">
        <v>0.758</v>
      </c>
      <c r="O5" s="13">
        <v>16.11</v>
      </c>
      <c r="P5" s="12">
        <v>1144</v>
      </c>
      <c r="Q5" s="19">
        <v>337.4</v>
      </c>
      <c r="R5" s="12">
        <v>13.74</v>
      </c>
      <c r="S5" s="14">
        <v>691</v>
      </c>
      <c r="T5" s="12">
        <v>1033</v>
      </c>
      <c r="U5" s="12">
        <v>34.88</v>
      </c>
      <c r="V5" s="12">
        <v>1442</v>
      </c>
      <c r="W5" s="14">
        <v>-22.39</v>
      </c>
      <c r="X5" s="12">
        <v>536</v>
      </c>
      <c r="Y5" s="16">
        <v>2.557</v>
      </c>
    </row>
    <row r="6" spans="1:25" ht="12.75">
      <c r="A6" s="6">
        <v>2004</v>
      </c>
      <c r="B6" s="11">
        <v>38110</v>
      </c>
      <c r="C6" s="12">
        <v>30.71</v>
      </c>
      <c r="D6" s="12">
        <v>1600</v>
      </c>
      <c r="E6" s="12">
        <v>17.27</v>
      </c>
      <c r="F6" s="12">
        <v>627</v>
      </c>
      <c r="G6" s="12">
        <v>23.46</v>
      </c>
      <c r="H6" s="14">
        <v>90.5</v>
      </c>
      <c r="I6" s="12">
        <v>629</v>
      </c>
      <c r="J6" s="12">
        <v>37.85</v>
      </c>
      <c r="K6" s="12">
        <v>1342</v>
      </c>
      <c r="L6" s="12">
        <v>67.03</v>
      </c>
      <c r="M6" s="12">
        <v>0</v>
      </c>
      <c r="N6" s="12">
        <v>0.825</v>
      </c>
      <c r="O6" s="13">
        <v>14.76</v>
      </c>
      <c r="P6" s="12">
        <v>1118</v>
      </c>
      <c r="Q6" s="19">
        <v>348</v>
      </c>
      <c r="R6" s="12">
        <v>17.96</v>
      </c>
      <c r="S6" s="14">
        <v>564.1</v>
      </c>
      <c r="T6" s="12">
        <v>1213</v>
      </c>
      <c r="U6" s="12">
        <v>43.69</v>
      </c>
      <c r="V6" s="12">
        <v>1353</v>
      </c>
      <c r="W6" s="14">
        <v>-20.57</v>
      </c>
      <c r="X6" s="12">
        <v>654</v>
      </c>
      <c r="Y6" s="16">
        <v>3.309</v>
      </c>
    </row>
    <row r="7" spans="1:25" ht="12.75">
      <c r="A7" s="6">
        <v>2004</v>
      </c>
      <c r="B7" s="11">
        <v>38111</v>
      </c>
      <c r="C7" s="12">
        <v>29.47</v>
      </c>
      <c r="D7" s="12">
        <v>1427</v>
      </c>
      <c r="E7" s="12">
        <v>18.31</v>
      </c>
      <c r="F7" s="12">
        <v>655</v>
      </c>
      <c r="G7" s="12">
        <v>23.32</v>
      </c>
      <c r="H7" s="14">
        <v>89.2</v>
      </c>
      <c r="I7" s="12">
        <v>2318</v>
      </c>
      <c r="J7" s="12">
        <v>44.31</v>
      </c>
      <c r="K7" s="12">
        <v>1314</v>
      </c>
      <c r="L7" s="12">
        <v>70.5</v>
      </c>
      <c r="M7" s="12">
        <v>0</v>
      </c>
      <c r="N7" s="12">
        <v>0.704</v>
      </c>
      <c r="O7" s="16">
        <v>16.65</v>
      </c>
      <c r="P7" s="12">
        <v>1126</v>
      </c>
      <c r="Q7" s="19">
        <v>328.7</v>
      </c>
      <c r="R7" s="12">
        <v>15.94</v>
      </c>
      <c r="S7" s="14">
        <v>692.9</v>
      </c>
      <c r="T7" s="12">
        <v>1343</v>
      </c>
      <c r="U7" s="12">
        <v>40.29</v>
      </c>
      <c r="V7" s="12">
        <v>1413</v>
      </c>
      <c r="W7" s="14">
        <v>-18.39</v>
      </c>
      <c r="X7" s="12">
        <v>413</v>
      </c>
      <c r="Y7" s="16">
        <v>2.855</v>
      </c>
    </row>
    <row r="8" spans="1:25" ht="12.75">
      <c r="A8" s="6">
        <v>2004</v>
      </c>
      <c r="B8" s="11">
        <v>38112</v>
      </c>
      <c r="C8" s="12">
        <v>29.84</v>
      </c>
      <c r="D8" s="12">
        <v>1357</v>
      </c>
      <c r="E8" s="12">
        <v>17.83</v>
      </c>
      <c r="F8" s="12">
        <v>630</v>
      </c>
      <c r="G8" s="12">
        <v>23.09</v>
      </c>
      <c r="H8" s="14">
        <v>94.9</v>
      </c>
      <c r="I8" s="12">
        <v>507</v>
      </c>
      <c r="J8" s="12">
        <v>43.72</v>
      </c>
      <c r="K8" s="12">
        <v>1619</v>
      </c>
      <c r="L8" s="12">
        <v>75.2</v>
      </c>
      <c r="M8" s="12">
        <v>0</v>
      </c>
      <c r="N8" s="15">
        <v>1063</v>
      </c>
      <c r="O8" s="13">
        <v>18</v>
      </c>
      <c r="P8" s="12">
        <v>2302</v>
      </c>
      <c r="Q8" s="12">
        <v>88.1</v>
      </c>
      <c r="R8" s="12">
        <v>16.34</v>
      </c>
      <c r="S8" s="14">
        <v>602.7</v>
      </c>
      <c r="T8" s="12">
        <v>1313</v>
      </c>
      <c r="U8" s="12">
        <v>38.32</v>
      </c>
      <c r="V8" s="12">
        <v>1425</v>
      </c>
      <c r="W8" s="14">
        <v>-17.2</v>
      </c>
      <c r="X8" s="12">
        <v>650</v>
      </c>
      <c r="Y8" s="16">
        <v>2.867</v>
      </c>
    </row>
    <row r="9" spans="1:25" ht="12.75">
      <c r="A9" s="6">
        <v>2004</v>
      </c>
      <c r="B9" s="11">
        <v>38113</v>
      </c>
      <c r="C9" s="12">
        <v>23.21</v>
      </c>
      <c r="D9" s="12">
        <v>1407</v>
      </c>
      <c r="E9" s="12">
        <v>18.26</v>
      </c>
      <c r="F9" s="12">
        <v>731</v>
      </c>
      <c r="G9" s="12">
        <v>20.29</v>
      </c>
      <c r="H9" s="14">
        <v>97.4</v>
      </c>
      <c r="I9" s="12">
        <v>340</v>
      </c>
      <c r="J9" s="14">
        <v>80.2</v>
      </c>
      <c r="K9" s="12">
        <v>1421</v>
      </c>
      <c r="L9" s="12">
        <v>92.2</v>
      </c>
      <c r="M9" s="12">
        <v>14.4</v>
      </c>
      <c r="N9" s="16">
        <v>1.078</v>
      </c>
      <c r="O9" s="16">
        <v>18.81</v>
      </c>
      <c r="P9" s="12">
        <v>451</v>
      </c>
      <c r="Q9" s="19">
        <v>126.3</v>
      </c>
      <c r="R9" s="14">
        <v>7</v>
      </c>
      <c r="S9" s="14">
        <v>382</v>
      </c>
      <c r="T9" s="12">
        <v>1057</v>
      </c>
      <c r="U9" s="12">
        <v>11.61</v>
      </c>
      <c r="V9" s="12">
        <v>1431</v>
      </c>
      <c r="W9" s="14">
        <v>-20.08</v>
      </c>
      <c r="X9" s="12">
        <v>537</v>
      </c>
      <c r="Y9" s="16">
        <v>1.141</v>
      </c>
    </row>
    <row r="10" spans="1:25" ht="12.75">
      <c r="A10" s="6">
        <v>2004</v>
      </c>
      <c r="B10" s="11">
        <v>38114</v>
      </c>
      <c r="C10" s="12">
        <v>22.53</v>
      </c>
      <c r="D10" s="12">
        <v>1554</v>
      </c>
      <c r="E10" s="12">
        <v>17.86</v>
      </c>
      <c r="F10" s="12">
        <v>2359</v>
      </c>
      <c r="G10" s="12">
        <v>19.56</v>
      </c>
      <c r="H10" s="14">
        <v>98.4</v>
      </c>
      <c r="I10" s="12">
        <v>654</v>
      </c>
      <c r="J10" s="12">
        <v>67.02</v>
      </c>
      <c r="K10" s="12">
        <v>1555</v>
      </c>
      <c r="L10" s="12">
        <v>90.1</v>
      </c>
      <c r="M10" s="12">
        <v>8.5</v>
      </c>
      <c r="N10" s="12">
        <v>0.898</v>
      </c>
      <c r="O10" s="12">
        <v>27.18</v>
      </c>
      <c r="P10" s="12">
        <v>824</v>
      </c>
      <c r="Q10" s="19">
        <v>179.3</v>
      </c>
      <c r="R10" s="40">
        <v>6.328</v>
      </c>
      <c r="S10" s="14">
        <v>612.4</v>
      </c>
      <c r="T10" s="12">
        <v>1127</v>
      </c>
      <c r="U10" s="12">
        <v>9.19</v>
      </c>
      <c r="V10" s="12">
        <v>1451</v>
      </c>
      <c r="W10" s="14">
        <v>-15.28</v>
      </c>
      <c r="X10" s="12">
        <v>723</v>
      </c>
      <c r="Y10" s="16">
        <v>1.038</v>
      </c>
    </row>
    <row r="11" spans="1:25" ht="12.75">
      <c r="A11" s="6">
        <v>2004</v>
      </c>
      <c r="B11" s="11">
        <v>38115</v>
      </c>
      <c r="C11" s="12">
        <v>20.91</v>
      </c>
      <c r="D11" s="12">
        <v>1057</v>
      </c>
      <c r="E11" s="12">
        <v>15.31</v>
      </c>
      <c r="F11" s="12">
        <v>2353</v>
      </c>
      <c r="G11" s="12">
        <v>18.09</v>
      </c>
      <c r="H11" s="14">
        <v>97.4</v>
      </c>
      <c r="I11" s="12">
        <v>121</v>
      </c>
      <c r="J11" s="14">
        <v>70.6</v>
      </c>
      <c r="K11" s="12">
        <v>1057</v>
      </c>
      <c r="L11" s="12">
        <v>86</v>
      </c>
      <c r="M11" s="12">
        <v>0</v>
      </c>
      <c r="N11" s="16">
        <v>1.209</v>
      </c>
      <c r="O11" s="16">
        <v>17.73</v>
      </c>
      <c r="P11" s="12">
        <v>1240</v>
      </c>
      <c r="Q11" s="19">
        <v>144.4</v>
      </c>
      <c r="R11" s="12">
        <v>6.85</v>
      </c>
      <c r="S11" s="14">
        <v>554</v>
      </c>
      <c r="T11" s="12">
        <v>1051</v>
      </c>
      <c r="U11" s="14">
        <v>0.827</v>
      </c>
      <c r="V11" s="12">
        <v>1130</v>
      </c>
      <c r="W11" s="14">
        <v>-20.51</v>
      </c>
      <c r="X11" s="12">
        <v>2359</v>
      </c>
      <c r="Y11" s="16">
        <v>1.179</v>
      </c>
    </row>
    <row r="12" spans="1:25" ht="12.75">
      <c r="A12" s="6">
        <v>2004</v>
      </c>
      <c r="B12" s="11">
        <v>38116</v>
      </c>
      <c r="C12" s="12">
        <v>23.38</v>
      </c>
      <c r="D12" s="12">
        <v>1514</v>
      </c>
      <c r="E12" s="12">
        <v>12.27</v>
      </c>
      <c r="F12" s="12">
        <v>619</v>
      </c>
      <c r="G12" s="12">
        <v>16.75</v>
      </c>
      <c r="H12" s="14">
        <v>96.9</v>
      </c>
      <c r="I12" s="12">
        <v>628</v>
      </c>
      <c r="J12" s="14">
        <v>49.4</v>
      </c>
      <c r="K12" s="12">
        <v>1516</v>
      </c>
      <c r="L12" s="12">
        <v>77.6</v>
      </c>
      <c r="M12" s="12">
        <v>0</v>
      </c>
      <c r="N12" s="12">
        <v>0.645</v>
      </c>
      <c r="O12" s="16">
        <v>15.03</v>
      </c>
      <c r="P12" s="12">
        <v>1325</v>
      </c>
      <c r="Q12" s="19">
        <v>230.1</v>
      </c>
      <c r="R12" s="14">
        <v>15.4</v>
      </c>
      <c r="S12" s="14">
        <v>603.9</v>
      </c>
      <c r="T12" s="12">
        <v>1306</v>
      </c>
      <c r="U12" s="14">
        <v>22.5</v>
      </c>
      <c r="V12" s="12">
        <v>1339</v>
      </c>
      <c r="W12" s="14">
        <v>-26.14</v>
      </c>
      <c r="X12" s="12">
        <v>404</v>
      </c>
      <c r="Y12" s="16">
        <v>2.396</v>
      </c>
    </row>
    <row r="13" spans="1:25" ht="12.75">
      <c r="A13" s="6">
        <v>2004</v>
      </c>
      <c r="B13" s="11">
        <v>38117</v>
      </c>
      <c r="C13" s="12">
        <v>24.65</v>
      </c>
      <c r="D13" s="12">
        <v>1453</v>
      </c>
      <c r="E13" s="12">
        <v>11.89</v>
      </c>
      <c r="F13" s="12">
        <v>631</v>
      </c>
      <c r="G13" s="12">
        <v>17.63</v>
      </c>
      <c r="H13" s="14">
        <v>96.5</v>
      </c>
      <c r="I13" s="12">
        <v>643</v>
      </c>
      <c r="J13" s="12">
        <v>47.36</v>
      </c>
      <c r="K13" s="12">
        <v>1454</v>
      </c>
      <c r="L13" s="12">
        <v>76.5</v>
      </c>
      <c r="M13" s="12">
        <v>0</v>
      </c>
      <c r="N13" s="12">
        <v>0.659</v>
      </c>
      <c r="O13" s="13">
        <v>11.52</v>
      </c>
      <c r="P13" s="12">
        <v>914</v>
      </c>
      <c r="Q13" s="19">
        <v>84</v>
      </c>
      <c r="R13" s="12">
        <v>14.61</v>
      </c>
      <c r="S13" s="14">
        <v>806</v>
      </c>
      <c r="T13" s="12">
        <v>1151</v>
      </c>
      <c r="U13" s="12">
        <v>21.36</v>
      </c>
      <c r="V13" s="12">
        <v>1422</v>
      </c>
      <c r="W13" s="14">
        <v>-26.64</v>
      </c>
      <c r="X13" s="12">
        <v>338</v>
      </c>
      <c r="Y13" s="16">
        <v>2.361</v>
      </c>
    </row>
    <row r="14" spans="1:26" ht="12.75">
      <c r="A14" s="6">
        <v>2004</v>
      </c>
      <c r="B14" s="11">
        <v>38118</v>
      </c>
      <c r="C14" s="12">
        <v>26.93</v>
      </c>
      <c r="D14" s="12">
        <v>1432</v>
      </c>
      <c r="E14" s="12">
        <v>11.95</v>
      </c>
      <c r="F14" s="12">
        <v>350</v>
      </c>
      <c r="G14" s="12">
        <v>18.47</v>
      </c>
      <c r="H14" s="14">
        <v>98.3</v>
      </c>
      <c r="I14" s="12">
        <v>435</v>
      </c>
      <c r="J14" s="14">
        <v>33.3</v>
      </c>
      <c r="K14" s="12">
        <v>1411</v>
      </c>
      <c r="L14" s="12">
        <v>72.3</v>
      </c>
      <c r="M14" s="12">
        <v>0</v>
      </c>
      <c r="N14" s="12">
        <v>0.584</v>
      </c>
      <c r="O14" s="13">
        <v>12.6</v>
      </c>
      <c r="P14" s="12">
        <v>1009</v>
      </c>
      <c r="Q14" s="12">
        <v>0.375</v>
      </c>
      <c r="R14" s="14">
        <v>17.5</v>
      </c>
      <c r="S14" s="14">
        <v>529.4</v>
      </c>
      <c r="T14" s="12">
        <v>1205</v>
      </c>
      <c r="U14" s="12">
        <v>28.93</v>
      </c>
      <c r="V14" s="12">
        <v>1420</v>
      </c>
      <c r="W14" s="14">
        <v>-26.34</v>
      </c>
      <c r="X14" s="12">
        <v>504</v>
      </c>
      <c r="Y14" s="16">
        <v>2.913</v>
      </c>
      <c r="Z14" s="17"/>
    </row>
    <row r="15" spans="1:25" ht="12.75">
      <c r="A15" s="6">
        <v>2004</v>
      </c>
      <c r="B15" s="11">
        <v>38119</v>
      </c>
      <c r="C15" s="12">
        <v>29.54</v>
      </c>
      <c r="D15" s="12">
        <v>1554</v>
      </c>
      <c r="E15" s="12">
        <v>13.17</v>
      </c>
      <c r="F15" s="12">
        <v>552</v>
      </c>
      <c r="G15" s="12">
        <v>20.67</v>
      </c>
      <c r="H15" s="14">
        <v>93.8</v>
      </c>
      <c r="I15" s="12">
        <v>651</v>
      </c>
      <c r="J15" s="12">
        <v>37.39</v>
      </c>
      <c r="K15" s="12">
        <v>1555</v>
      </c>
      <c r="L15" s="12">
        <v>69.51</v>
      </c>
      <c r="M15" s="12">
        <v>0</v>
      </c>
      <c r="N15" s="12">
        <v>0.794</v>
      </c>
      <c r="O15" s="13">
        <v>15.84</v>
      </c>
      <c r="P15" s="12">
        <v>1336</v>
      </c>
      <c r="Q15" s="19">
        <v>234.2</v>
      </c>
      <c r="R15" s="12">
        <v>17.31</v>
      </c>
      <c r="S15" s="14">
        <v>561.8</v>
      </c>
      <c r="T15" s="12">
        <v>1147</v>
      </c>
      <c r="U15" s="12">
        <v>34.92</v>
      </c>
      <c r="V15" s="12">
        <v>1406</v>
      </c>
      <c r="W15" s="14">
        <v>-24.09</v>
      </c>
      <c r="X15" s="12">
        <v>528</v>
      </c>
      <c r="Y15" s="16">
        <v>2.996</v>
      </c>
    </row>
    <row r="16" spans="1:25" ht="12.75">
      <c r="A16" s="6">
        <v>2004</v>
      </c>
      <c r="B16" s="11">
        <v>38120</v>
      </c>
      <c r="C16" s="12">
        <v>22.47</v>
      </c>
      <c r="D16" s="12">
        <v>1328</v>
      </c>
      <c r="E16" s="14">
        <v>16.6</v>
      </c>
      <c r="F16" s="12">
        <v>725</v>
      </c>
      <c r="G16" s="12">
        <v>18.94</v>
      </c>
      <c r="H16" s="14">
        <v>94.9</v>
      </c>
      <c r="I16" s="12">
        <v>732</v>
      </c>
      <c r="J16" s="12">
        <v>66.42</v>
      </c>
      <c r="K16" s="12">
        <v>1328</v>
      </c>
      <c r="L16" s="12">
        <v>84.2</v>
      </c>
      <c r="M16" s="12">
        <v>0.1</v>
      </c>
      <c r="N16" s="12">
        <v>1.55</v>
      </c>
      <c r="O16" s="13">
        <v>34.74</v>
      </c>
      <c r="P16" s="12">
        <v>934</v>
      </c>
      <c r="Q16" s="19">
        <v>153.5</v>
      </c>
      <c r="R16" s="12">
        <v>9.48</v>
      </c>
      <c r="S16" s="14">
        <v>614.9</v>
      </c>
      <c r="T16" s="12">
        <v>1322</v>
      </c>
      <c r="U16" s="12">
        <v>9.95</v>
      </c>
      <c r="V16" s="12">
        <v>1414</v>
      </c>
      <c r="W16" s="14">
        <v>-15.03</v>
      </c>
      <c r="X16" s="12">
        <v>358</v>
      </c>
      <c r="Y16" s="16">
        <v>1.565</v>
      </c>
    </row>
    <row r="17" spans="1:25" ht="12.75">
      <c r="A17" s="6">
        <v>2004</v>
      </c>
      <c r="B17" s="11">
        <v>38121</v>
      </c>
      <c r="C17" s="12">
        <v>24.09</v>
      </c>
      <c r="D17" s="12">
        <v>1449</v>
      </c>
      <c r="E17" s="12">
        <v>15.68</v>
      </c>
      <c r="F17" s="12">
        <v>609</v>
      </c>
      <c r="G17" s="12">
        <v>19.75</v>
      </c>
      <c r="H17" s="14">
        <v>98.2</v>
      </c>
      <c r="I17" s="12">
        <v>627</v>
      </c>
      <c r="J17" s="12">
        <v>64.97</v>
      </c>
      <c r="K17" s="12">
        <v>1441</v>
      </c>
      <c r="L17" s="12">
        <v>86.1</v>
      </c>
      <c r="M17" s="12">
        <v>0</v>
      </c>
      <c r="N17" s="12">
        <v>0.789</v>
      </c>
      <c r="O17" s="16">
        <v>16.11</v>
      </c>
      <c r="P17" s="12">
        <v>956</v>
      </c>
      <c r="Q17" s="19">
        <v>218.5</v>
      </c>
      <c r="R17" s="12">
        <v>9.78</v>
      </c>
      <c r="S17" s="14">
        <v>644.3</v>
      </c>
      <c r="T17" s="12">
        <v>1215</v>
      </c>
      <c r="U17" s="12">
        <v>15.38</v>
      </c>
      <c r="V17" s="12">
        <v>1424</v>
      </c>
      <c r="W17" s="14">
        <v>-16.41</v>
      </c>
      <c r="X17" s="12">
        <v>705</v>
      </c>
      <c r="Y17" s="16">
        <v>1.665</v>
      </c>
    </row>
    <row r="18" spans="1:25" ht="12.75">
      <c r="A18" s="6">
        <v>2004</v>
      </c>
      <c r="B18" s="11">
        <v>38122</v>
      </c>
      <c r="C18" s="12">
        <v>22.09</v>
      </c>
      <c r="D18" s="12">
        <v>1204</v>
      </c>
      <c r="E18" s="14">
        <v>13.9</v>
      </c>
      <c r="F18" s="12">
        <v>2203</v>
      </c>
      <c r="G18" s="12">
        <v>17.29</v>
      </c>
      <c r="H18" s="14">
        <v>98.2</v>
      </c>
      <c r="I18" s="12">
        <v>2036</v>
      </c>
      <c r="J18" s="14">
        <v>76.6</v>
      </c>
      <c r="K18" s="12">
        <v>1202</v>
      </c>
      <c r="L18" s="12">
        <v>92.6</v>
      </c>
      <c r="M18" s="12">
        <v>29.3</v>
      </c>
      <c r="N18" s="15">
        <v>1483</v>
      </c>
      <c r="O18" s="13">
        <v>34.992000000000004</v>
      </c>
      <c r="P18" s="12">
        <v>1416</v>
      </c>
      <c r="Q18" s="19">
        <v>161.5</v>
      </c>
      <c r="R18" s="16">
        <v>4.111</v>
      </c>
      <c r="S18" s="14">
        <v>493.5</v>
      </c>
      <c r="T18" s="12">
        <v>1148</v>
      </c>
      <c r="U18" s="12">
        <v>8.55</v>
      </c>
      <c r="V18" s="12">
        <v>1254</v>
      </c>
      <c r="W18" s="14">
        <v>-23.14</v>
      </c>
      <c r="X18" s="12">
        <v>2027</v>
      </c>
      <c r="Y18" s="12">
        <v>0.688</v>
      </c>
    </row>
    <row r="19" spans="1:25" ht="12.75">
      <c r="A19" s="6">
        <v>2004</v>
      </c>
      <c r="B19" s="11">
        <v>38123</v>
      </c>
      <c r="C19" s="12">
        <v>22.21</v>
      </c>
      <c r="D19" s="12">
        <v>1502</v>
      </c>
      <c r="E19" s="12">
        <v>12.07</v>
      </c>
      <c r="F19" s="12">
        <v>2345</v>
      </c>
      <c r="G19" s="12">
        <v>15.94</v>
      </c>
      <c r="H19" s="14">
        <v>97.9</v>
      </c>
      <c r="I19" s="12">
        <v>616</v>
      </c>
      <c r="J19" s="12">
        <v>51.98</v>
      </c>
      <c r="K19" s="12">
        <v>1638</v>
      </c>
      <c r="L19" s="12">
        <v>81.8</v>
      </c>
      <c r="M19" s="12">
        <v>0.1</v>
      </c>
      <c r="N19" s="12">
        <v>0.779</v>
      </c>
      <c r="O19" s="13">
        <v>15.3</v>
      </c>
      <c r="P19" s="12">
        <v>824</v>
      </c>
      <c r="Q19" s="19">
        <v>110.4</v>
      </c>
      <c r="R19" s="12">
        <v>15.43</v>
      </c>
      <c r="S19" s="14">
        <v>836</v>
      </c>
      <c r="T19" s="12">
        <v>1110</v>
      </c>
      <c r="U19" s="12">
        <v>22.09</v>
      </c>
      <c r="V19" s="12">
        <v>1409</v>
      </c>
      <c r="W19" s="14">
        <v>-24.17</v>
      </c>
      <c r="X19" s="12">
        <v>0</v>
      </c>
      <c r="Y19" s="16">
        <v>2.265</v>
      </c>
    </row>
    <row r="20" spans="1:25" ht="12.75">
      <c r="A20" s="6">
        <v>2004</v>
      </c>
      <c r="B20" s="11">
        <v>38124</v>
      </c>
      <c r="C20" s="12">
        <v>23.81</v>
      </c>
      <c r="D20" s="12">
        <v>1455</v>
      </c>
      <c r="E20" s="14">
        <v>9.2</v>
      </c>
      <c r="F20" s="12">
        <v>601</v>
      </c>
      <c r="G20" s="12">
        <v>16.05</v>
      </c>
      <c r="H20" s="14">
        <v>95.8</v>
      </c>
      <c r="I20" s="12">
        <v>553</v>
      </c>
      <c r="J20" s="12">
        <v>45.25</v>
      </c>
      <c r="K20" s="12">
        <v>1523</v>
      </c>
      <c r="L20" s="12">
        <v>73.4</v>
      </c>
      <c r="M20" s="12">
        <v>0</v>
      </c>
      <c r="N20" s="12">
        <v>0.941</v>
      </c>
      <c r="O20" s="16">
        <v>14.49</v>
      </c>
      <c r="P20" s="12">
        <v>1406</v>
      </c>
      <c r="Q20" s="19">
        <v>133.9</v>
      </c>
      <c r="R20" s="14">
        <v>17.4</v>
      </c>
      <c r="S20" s="14">
        <v>557.6</v>
      </c>
      <c r="T20" s="12">
        <v>1155</v>
      </c>
      <c r="U20" s="12">
        <v>23.61</v>
      </c>
      <c r="V20" s="12">
        <v>1402</v>
      </c>
      <c r="W20" s="14">
        <v>-28.52</v>
      </c>
      <c r="X20" s="12">
        <v>322</v>
      </c>
      <c r="Y20" s="16">
        <v>2.746</v>
      </c>
    </row>
    <row r="21" spans="1:25" ht="12.75">
      <c r="A21" s="6">
        <v>2004</v>
      </c>
      <c r="B21" s="11">
        <v>38125</v>
      </c>
      <c r="C21" s="12">
        <v>22.13</v>
      </c>
      <c r="D21" s="12">
        <v>1604</v>
      </c>
      <c r="E21" s="12">
        <v>11.35</v>
      </c>
      <c r="F21" s="12">
        <v>303</v>
      </c>
      <c r="G21" s="12">
        <v>16.39</v>
      </c>
      <c r="H21" s="14">
        <v>95.8</v>
      </c>
      <c r="I21" s="12">
        <v>313</v>
      </c>
      <c r="J21" s="12">
        <v>47.56</v>
      </c>
      <c r="K21" s="12">
        <v>1145</v>
      </c>
      <c r="L21" s="12">
        <v>80</v>
      </c>
      <c r="M21" s="12">
        <v>0.6</v>
      </c>
      <c r="N21" s="12">
        <v>0.791</v>
      </c>
      <c r="O21" s="16">
        <v>15.03</v>
      </c>
      <c r="P21" s="12">
        <v>1102</v>
      </c>
      <c r="Q21" s="19">
        <v>349.4</v>
      </c>
      <c r="R21" s="12">
        <v>11.48</v>
      </c>
      <c r="S21" s="14">
        <v>763</v>
      </c>
      <c r="T21" s="12">
        <v>1149</v>
      </c>
      <c r="U21" s="12">
        <v>17.79</v>
      </c>
      <c r="V21" s="12">
        <v>1515</v>
      </c>
      <c r="W21" s="14">
        <v>-22.47</v>
      </c>
      <c r="X21" s="12">
        <v>520</v>
      </c>
      <c r="Y21" s="16">
        <v>1.773</v>
      </c>
    </row>
    <row r="22" spans="1:25" ht="12.75">
      <c r="A22" s="6">
        <v>2004</v>
      </c>
      <c r="B22" s="11">
        <v>38126</v>
      </c>
      <c r="C22" s="12">
        <v>26.71</v>
      </c>
      <c r="D22" s="12">
        <v>1433</v>
      </c>
      <c r="E22" s="14">
        <v>14</v>
      </c>
      <c r="F22" s="12">
        <v>414</v>
      </c>
      <c r="G22" s="12">
        <v>19.44</v>
      </c>
      <c r="H22" s="14">
        <v>98.2</v>
      </c>
      <c r="I22" s="12">
        <v>449</v>
      </c>
      <c r="J22" s="12">
        <v>47.94</v>
      </c>
      <c r="K22" s="12">
        <v>1436</v>
      </c>
      <c r="L22" s="12">
        <v>79.2</v>
      </c>
      <c r="M22" s="12">
        <v>1.6</v>
      </c>
      <c r="N22" s="16">
        <v>1.662</v>
      </c>
      <c r="O22" s="16">
        <v>22.59</v>
      </c>
      <c r="P22" s="12">
        <v>1806</v>
      </c>
      <c r="Q22" s="19">
        <v>127.9</v>
      </c>
      <c r="R22" s="12">
        <v>15.51</v>
      </c>
      <c r="S22" s="14">
        <v>550.1</v>
      </c>
      <c r="T22" s="12">
        <v>1211</v>
      </c>
      <c r="U22" s="12">
        <v>32.47</v>
      </c>
      <c r="V22" s="12">
        <v>1405</v>
      </c>
      <c r="W22" s="14">
        <v>-17.57</v>
      </c>
      <c r="X22" s="12">
        <v>504</v>
      </c>
      <c r="Y22" s="16">
        <v>2.557</v>
      </c>
    </row>
    <row r="23" spans="1:25" ht="12.75">
      <c r="A23" s="6">
        <v>2004</v>
      </c>
      <c r="B23" s="11">
        <v>38127</v>
      </c>
      <c r="C23" s="12">
        <v>26.24</v>
      </c>
      <c r="D23" s="12">
        <v>1516</v>
      </c>
      <c r="E23" s="12">
        <v>15.75</v>
      </c>
      <c r="F23" s="12">
        <v>651</v>
      </c>
      <c r="G23" s="12">
        <v>19.57</v>
      </c>
      <c r="H23" s="14">
        <v>97.9</v>
      </c>
      <c r="I23" s="12">
        <v>720</v>
      </c>
      <c r="J23" s="12">
        <v>52.17</v>
      </c>
      <c r="K23" s="12">
        <v>1505</v>
      </c>
      <c r="L23" s="12">
        <v>85.4</v>
      </c>
      <c r="M23" s="12">
        <v>4.3</v>
      </c>
      <c r="N23" s="16">
        <v>1.322</v>
      </c>
      <c r="O23" s="13">
        <v>14.22</v>
      </c>
      <c r="P23" s="12">
        <v>1522</v>
      </c>
      <c r="Q23" s="19">
        <v>152.7</v>
      </c>
      <c r="R23" s="12">
        <v>13.41</v>
      </c>
      <c r="S23" s="14">
        <v>646.4</v>
      </c>
      <c r="T23" s="12">
        <v>1134</v>
      </c>
      <c r="U23" s="12">
        <v>30.78</v>
      </c>
      <c r="V23" s="12">
        <v>1407</v>
      </c>
      <c r="W23" s="14">
        <v>-13.18</v>
      </c>
      <c r="X23" s="12">
        <v>732</v>
      </c>
      <c r="Y23" s="16">
        <v>2.138</v>
      </c>
    </row>
    <row r="24" spans="1:25" ht="12.75">
      <c r="A24" s="6">
        <v>2004</v>
      </c>
      <c r="B24" s="11">
        <v>38128</v>
      </c>
      <c r="C24" s="12">
        <v>27.09</v>
      </c>
      <c r="D24" s="12">
        <v>1456</v>
      </c>
      <c r="E24" s="12">
        <v>14.65</v>
      </c>
      <c r="F24" s="12">
        <v>617</v>
      </c>
      <c r="G24" s="12">
        <v>19.67</v>
      </c>
      <c r="H24" s="14">
        <v>95.9</v>
      </c>
      <c r="I24" s="12">
        <v>32</v>
      </c>
      <c r="J24" s="12">
        <v>51.11</v>
      </c>
      <c r="K24" s="12">
        <v>1456</v>
      </c>
      <c r="L24" s="12">
        <v>80.9</v>
      </c>
      <c r="M24" s="12">
        <v>0</v>
      </c>
      <c r="N24" s="16">
        <v>1.809</v>
      </c>
      <c r="O24" s="13">
        <v>29.052000000000003</v>
      </c>
      <c r="P24" s="12">
        <v>2338</v>
      </c>
      <c r="Q24" s="19">
        <v>88</v>
      </c>
      <c r="R24" s="12">
        <v>14.79</v>
      </c>
      <c r="S24" s="14">
        <v>573.1</v>
      </c>
      <c r="T24" s="12">
        <v>1036</v>
      </c>
      <c r="U24" s="12">
        <v>32.52</v>
      </c>
      <c r="V24" s="12">
        <v>1420</v>
      </c>
      <c r="W24" s="14">
        <v>-17.13</v>
      </c>
      <c r="X24" s="12">
        <v>709</v>
      </c>
      <c r="Y24" s="16">
        <v>2.327</v>
      </c>
    </row>
    <row r="25" spans="1:25" ht="12.75">
      <c r="A25" s="6">
        <v>2004</v>
      </c>
      <c r="B25" s="11">
        <v>38129</v>
      </c>
      <c r="C25" s="12">
        <v>25.64</v>
      </c>
      <c r="D25" s="12">
        <v>1448</v>
      </c>
      <c r="E25" s="14">
        <v>15.5</v>
      </c>
      <c r="F25" s="12">
        <v>311</v>
      </c>
      <c r="G25" s="12">
        <v>19.54</v>
      </c>
      <c r="H25" s="14">
        <v>97.8</v>
      </c>
      <c r="I25" s="12">
        <v>900</v>
      </c>
      <c r="J25" s="12">
        <v>56.12</v>
      </c>
      <c r="K25" s="12">
        <v>1449</v>
      </c>
      <c r="L25" s="12">
        <v>81.3</v>
      </c>
      <c r="M25" s="19">
        <v>6</v>
      </c>
      <c r="N25" s="16">
        <v>1.679</v>
      </c>
      <c r="O25" s="13">
        <v>28.26</v>
      </c>
      <c r="P25" s="12">
        <v>5</v>
      </c>
      <c r="Q25" s="19">
        <v>109</v>
      </c>
      <c r="R25" s="12">
        <v>13.93</v>
      </c>
      <c r="S25" s="14">
        <v>590.4</v>
      </c>
      <c r="T25" s="12">
        <v>1319</v>
      </c>
      <c r="U25" s="12">
        <v>30.92</v>
      </c>
      <c r="V25" s="12">
        <v>1354</v>
      </c>
      <c r="W25" s="14">
        <v>-17.53</v>
      </c>
      <c r="X25" s="12">
        <v>855</v>
      </c>
      <c r="Y25" s="16">
        <v>2.195</v>
      </c>
    </row>
    <row r="26" spans="1:26" ht="12.75">
      <c r="A26" s="6">
        <v>2004</v>
      </c>
      <c r="B26" s="11">
        <v>38130</v>
      </c>
      <c r="C26" s="12">
        <v>25.34</v>
      </c>
      <c r="D26" s="12">
        <v>1650</v>
      </c>
      <c r="E26" s="12">
        <v>16.68</v>
      </c>
      <c r="F26" s="12">
        <v>613</v>
      </c>
      <c r="G26" s="12">
        <v>20.05</v>
      </c>
      <c r="H26" s="14">
        <v>97.2</v>
      </c>
      <c r="I26" s="12">
        <v>639</v>
      </c>
      <c r="J26" s="12">
        <v>63.06</v>
      </c>
      <c r="K26" s="12">
        <v>1650</v>
      </c>
      <c r="L26" s="12">
        <v>85.6</v>
      </c>
      <c r="M26" s="12">
        <v>0</v>
      </c>
      <c r="N26" s="12">
        <v>0.924</v>
      </c>
      <c r="O26" s="16">
        <v>18.27</v>
      </c>
      <c r="P26" s="12">
        <v>1144</v>
      </c>
      <c r="Q26" s="19">
        <v>344.2</v>
      </c>
      <c r="R26" s="12">
        <v>8.24</v>
      </c>
      <c r="S26" s="14">
        <v>705</v>
      </c>
      <c r="T26" s="12">
        <v>1251</v>
      </c>
      <c r="U26" s="12">
        <v>19.49</v>
      </c>
      <c r="V26" s="12">
        <v>1439</v>
      </c>
      <c r="W26" s="14">
        <v>-11.84</v>
      </c>
      <c r="X26" s="12">
        <v>704</v>
      </c>
      <c r="Y26" s="16">
        <v>1.438</v>
      </c>
      <c r="Z26" s="18"/>
    </row>
    <row r="27" spans="1:25" ht="12.75">
      <c r="A27" s="6">
        <v>2004</v>
      </c>
      <c r="B27" s="11">
        <v>38131</v>
      </c>
      <c r="C27" s="12">
        <v>27.67</v>
      </c>
      <c r="D27" s="12">
        <v>1500</v>
      </c>
      <c r="E27" s="12">
        <v>17.17</v>
      </c>
      <c r="F27" s="12">
        <v>649</v>
      </c>
      <c r="G27" s="12">
        <v>21.56</v>
      </c>
      <c r="H27" s="14">
        <v>96.8</v>
      </c>
      <c r="I27" s="12">
        <v>2241</v>
      </c>
      <c r="J27" s="12">
        <v>48.73</v>
      </c>
      <c r="K27" s="12">
        <v>1442</v>
      </c>
      <c r="L27" s="12">
        <v>79.5</v>
      </c>
      <c r="M27" s="12">
        <v>2.9</v>
      </c>
      <c r="N27" s="16">
        <v>1.144</v>
      </c>
      <c r="O27" s="16">
        <v>21.51</v>
      </c>
      <c r="P27" s="12">
        <v>1022</v>
      </c>
      <c r="Q27" s="19">
        <v>336.1</v>
      </c>
      <c r="R27" s="12">
        <v>14.31</v>
      </c>
      <c r="S27" s="12">
        <v>615.6</v>
      </c>
      <c r="T27" s="12">
        <v>1149</v>
      </c>
      <c r="U27" s="12">
        <v>27.28</v>
      </c>
      <c r="V27" s="12">
        <v>1406</v>
      </c>
      <c r="W27" s="14">
        <v>-10.15</v>
      </c>
      <c r="X27" s="12">
        <v>707</v>
      </c>
      <c r="Y27" s="13">
        <v>2.54</v>
      </c>
    </row>
    <row r="28" spans="1:25" ht="12.75">
      <c r="A28" s="6">
        <v>2004</v>
      </c>
      <c r="B28" s="11">
        <v>38132</v>
      </c>
      <c r="C28" s="12">
        <v>27.94</v>
      </c>
      <c r="D28" s="12">
        <v>1450</v>
      </c>
      <c r="E28" s="12">
        <v>16.79</v>
      </c>
      <c r="F28" s="12">
        <v>2343</v>
      </c>
      <c r="G28" s="12">
        <v>21.96</v>
      </c>
      <c r="H28" s="14">
        <v>98</v>
      </c>
      <c r="I28" s="12">
        <v>650</v>
      </c>
      <c r="J28" s="14">
        <v>57.3</v>
      </c>
      <c r="K28" s="12">
        <v>1539</v>
      </c>
      <c r="L28" s="12">
        <v>83.3</v>
      </c>
      <c r="M28" s="19">
        <v>10</v>
      </c>
      <c r="N28" s="16">
        <v>1.852</v>
      </c>
      <c r="O28" s="13">
        <v>34.2</v>
      </c>
      <c r="P28" s="12">
        <v>2238</v>
      </c>
      <c r="Q28" s="19">
        <v>175.2</v>
      </c>
      <c r="R28" s="12">
        <v>12.75</v>
      </c>
      <c r="S28" s="14">
        <v>703</v>
      </c>
      <c r="T28" s="12">
        <v>1207</v>
      </c>
      <c r="U28" s="12">
        <v>24.73</v>
      </c>
      <c r="V28" s="12">
        <v>1346</v>
      </c>
      <c r="W28" s="14">
        <v>-12.14</v>
      </c>
      <c r="X28" s="12">
        <v>2359</v>
      </c>
      <c r="Y28" s="16">
        <v>2.223</v>
      </c>
    </row>
    <row r="29" spans="1:25" ht="12.75">
      <c r="A29" s="6">
        <v>2004</v>
      </c>
      <c r="B29" s="11">
        <v>38133</v>
      </c>
      <c r="C29" s="12">
        <v>16.79</v>
      </c>
      <c r="D29" s="12">
        <v>0</v>
      </c>
      <c r="E29" s="12">
        <v>9.62</v>
      </c>
      <c r="F29" s="12">
        <v>2201</v>
      </c>
      <c r="G29" s="14">
        <v>13.5</v>
      </c>
      <c r="H29" s="14">
        <v>97.7</v>
      </c>
      <c r="I29" s="12">
        <v>2322</v>
      </c>
      <c r="J29" s="12">
        <v>65.24</v>
      </c>
      <c r="K29" s="12">
        <v>1554</v>
      </c>
      <c r="L29" s="14">
        <v>88.3</v>
      </c>
      <c r="M29" s="12">
        <v>3.2</v>
      </c>
      <c r="N29" s="16">
        <v>1.569</v>
      </c>
      <c r="O29" s="13">
        <v>26.1</v>
      </c>
      <c r="P29" s="12">
        <v>312</v>
      </c>
      <c r="Q29" s="19">
        <v>169.8</v>
      </c>
      <c r="R29" s="40">
        <v>6.356</v>
      </c>
      <c r="S29" s="14">
        <v>420.5</v>
      </c>
      <c r="T29" s="12">
        <v>1455</v>
      </c>
      <c r="U29" s="14">
        <v>-8</v>
      </c>
      <c r="V29" s="12">
        <v>1547</v>
      </c>
      <c r="W29" s="14">
        <v>-27.5</v>
      </c>
      <c r="X29" s="12">
        <v>2258</v>
      </c>
      <c r="Y29" s="12">
        <v>0.945</v>
      </c>
    </row>
    <row r="30" spans="1:25" ht="12.75">
      <c r="A30" s="6">
        <v>2004</v>
      </c>
      <c r="B30" s="11">
        <v>38134</v>
      </c>
      <c r="C30" s="12">
        <v>19.01</v>
      </c>
      <c r="D30" s="12">
        <v>1615</v>
      </c>
      <c r="E30" s="12">
        <v>8.71</v>
      </c>
      <c r="F30" s="12">
        <v>629</v>
      </c>
      <c r="G30" s="12">
        <v>12.83</v>
      </c>
      <c r="H30" s="14">
        <v>98.5</v>
      </c>
      <c r="I30" s="12">
        <v>356</v>
      </c>
      <c r="J30" s="14">
        <v>50</v>
      </c>
      <c r="K30" s="12">
        <v>1616</v>
      </c>
      <c r="L30" s="14">
        <v>81.9</v>
      </c>
      <c r="M30" s="12">
        <v>0.1</v>
      </c>
      <c r="N30" s="12">
        <v>0.452</v>
      </c>
      <c r="O30" s="13">
        <v>16.38</v>
      </c>
      <c r="P30" s="12">
        <v>1214</v>
      </c>
      <c r="Q30" s="19">
        <v>180.2</v>
      </c>
      <c r="R30" s="12">
        <v>13.82</v>
      </c>
      <c r="S30" s="12">
        <v>656.2</v>
      </c>
      <c r="T30" s="12">
        <v>1206</v>
      </c>
      <c r="U30" s="12">
        <v>12.1</v>
      </c>
      <c r="V30" s="12">
        <v>1440</v>
      </c>
      <c r="W30" s="12">
        <v>-28.31</v>
      </c>
      <c r="X30" s="12">
        <v>723</v>
      </c>
      <c r="Y30" s="16">
        <v>1.924</v>
      </c>
    </row>
    <row r="31" spans="1:25" ht="12.75">
      <c r="A31" s="6">
        <v>2004</v>
      </c>
      <c r="B31" s="11">
        <v>38135</v>
      </c>
      <c r="C31" s="12">
        <v>22.25</v>
      </c>
      <c r="D31" s="12">
        <v>1550</v>
      </c>
      <c r="E31" s="12">
        <v>7.27</v>
      </c>
      <c r="F31" s="12">
        <v>443</v>
      </c>
      <c r="G31" s="12">
        <v>14.55</v>
      </c>
      <c r="H31" s="14">
        <v>97.6</v>
      </c>
      <c r="I31" s="12">
        <v>638</v>
      </c>
      <c r="J31" s="12">
        <v>40.63</v>
      </c>
      <c r="K31" s="12">
        <v>1429</v>
      </c>
      <c r="L31" s="12">
        <v>74.5</v>
      </c>
      <c r="M31" s="12">
        <v>0.1</v>
      </c>
      <c r="N31" s="16">
        <v>1.004</v>
      </c>
      <c r="O31" s="16">
        <v>18.81</v>
      </c>
      <c r="P31" s="12">
        <v>1051</v>
      </c>
      <c r="Q31" s="19">
        <v>90</v>
      </c>
      <c r="R31" s="12">
        <v>16.02</v>
      </c>
      <c r="S31" s="14">
        <v>479.2</v>
      </c>
      <c r="T31" s="12">
        <v>1207</v>
      </c>
      <c r="U31" s="12">
        <v>21.03</v>
      </c>
      <c r="V31" s="12">
        <v>1411</v>
      </c>
      <c r="W31" s="14">
        <v>-28.16</v>
      </c>
      <c r="X31" s="12">
        <v>445</v>
      </c>
      <c r="Y31" s="16">
        <v>2.332</v>
      </c>
    </row>
    <row r="32" spans="1:25" ht="12.75">
      <c r="A32" s="6">
        <v>2004</v>
      </c>
      <c r="B32" s="11">
        <v>38136</v>
      </c>
      <c r="C32" s="12">
        <v>22.67</v>
      </c>
      <c r="D32" s="12">
        <v>1349</v>
      </c>
      <c r="E32" s="12">
        <v>12.53</v>
      </c>
      <c r="F32" s="12">
        <v>630</v>
      </c>
      <c r="G32" s="12">
        <v>16.98</v>
      </c>
      <c r="H32" s="14">
        <v>97.7</v>
      </c>
      <c r="I32" s="12">
        <v>2312</v>
      </c>
      <c r="J32" s="12">
        <v>69.39</v>
      </c>
      <c r="K32" s="12">
        <v>1333</v>
      </c>
      <c r="L32" s="12">
        <v>85.5</v>
      </c>
      <c r="M32" s="12">
        <v>2.5</v>
      </c>
      <c r="N32" s="16">
        <v>1.308</v>
      </c>
      <c r="O32" s="16">
        <v>15.03</v>
      </c>
      <c r="P32" s="12">
        <v>1125</v>
      </c>
      <c r="Q32" s="19">
        <v>349.2</v>
      </c>
      <c r="R32" s="12">
        <v>8.99</v>
      </c>
      <c r="S32" s="14">
        <v>641.2</v>
      </c>
      <c r="T32" s="12">
        <v>1116</v>
      </c>
      <c r="U32" s="12">
        <v>19.35</v>
      </c>
      <c r="V32" s="12">
        <v>1420</v>
      </c>
      <c r="W32" s="14">
        <v>-17.43</v>
      </c>
      <c r="X32" s="12">
        <v>237</v>
      </c>
      <c r="Y32" s="16">
        <v>1.358</v>
      </c>
    </row>
    <row r="33" spans="1:25" ht="12.75">
      <c r="A33" s="6">
        <v>2004</v>
      </c>
      <c r="B33" s="11">
        <v>38137</v>
      </c>
      <c r="C33" s="12">
        <v>27.46</v>
      </c>
      <c r="D33" s="12">
        <v>1600</v>
      </c>
      <c r="E33" s="12">
        <v>14.28</v>
      </c>
      <c r="F33" s="12">
        <v>646</v>
      </c>
      <c r="G33" s="12">
        <v>20.08</v>
      </c>
      <c r="H33" s="14">
        <v>98.2</v>
      </c>
      <c r="I33" s="12">
        <v>651</v>
      </c>
      <c r="J33" s="12">
        <v>47.22</v>
      </c>
      <c r="K33" s="12">
        <v>1538</v>
      </c>
      <c r="L33" s="12">
        <v>81</v>
      </c>
      <c r="M33" s="12">
        <v>0.1</v>
      </c>
      <c r="N33" s="16">
        <v>1.138</v>
      </c>
      <c r="O33" s="13">
        <v>19.62</v>
      </c>
      <c r="P33" s="12">
        <v>1034</v>
      </c>
      <c r="Q33" s="19">
        <v>354.4</v>
      </c>
      <c r="R33" s="12">
        <v>15.41</v>
      </c>
      <c r="S33" s="14">
        <v>531.1</v>
      </c>
      <c r="T33" s="12">
        <v>1150</v>
      </c>
      <c r="U33" s="12">
        <v>29.79</v>
      </c>
      <c r="V33" s="12">
        <v>1410</v>
      </c>
      <c r="W33" s="14">
        <v>-15.61</v>
      </c>
      <c r="X33" s="12">
        <v>718</v>
      </c>
      <c r="Y33" s="16">
        <v>2.544</v>
      </c>
    </row>
    <row r="34" spans="1:25" ht="12.75">
      <c r="A34" s="6">
        <v>2004</v>
      </c>
      <c r="B34" s="11">
        <v>38138</v>
      </c>
      <c r="C34" s="12">
        <v>24.42</v>
      </c>
      <c r="D34" s="12">
        <v>1301</v>
      </c>
      <c r="E34" s="12">
        <v>13.66</v>
      </c>
      <c r="F34" s="12">
        <v>532</v>
      </c>
      <c r="G34" s="12">
        <v>18.93</v>
      </c>
      <c r="H34" s="14">
        <v>94.5</v>
      </c>
      <c r="I34" s="12">
        <v>2359</v>
      </c>
      <c r="J34" s="12">
        <v>64.51</v>
      </c>
      <c r="K34" s="12">
        <v>1353</v>
      </c>
      <c r="L34" s="14">
        <v>83</v>
      </c>
      <c r="M34" s="12">
        <v>3.5</v>
      </c>
      <c r="N34" s="16">
        <v>1.651</v>
      </c>
      <c r="O34" s="13">
        <v>28.512</v>
      </c>
      <c r="P34" s="12">
        <v>2251</v>
      </c>
      <c r="Q34" s="19">
        <v>138.1</v>
      </c>
      <c r="R34" s="12">
        <v>8.51</v>
      </c>
      <c r="S34" s="12">
        <v>401.1</v>
      </c>
      <c r="T34" s="12">
        <v>1031</v>
      </c>
      <c r="U34" s="12">
        <v>15.01</v>
      </c>
      <c r="V34" s="12">
        <v>1218</v>
      </c>
      <c r="W34" s="12">
        <v>-16.28</v>
      </c>
      <c r="X34" s="12">
        <v>529</v>
      </c>
      <c r="Y34" s="16">
        <v>1.514</v>
      </c>
    </row>
    <row r="35" spans="3:25" ht="12.75">
      <c r="C35" s="20">
        <f>AVERAGE(C4:C34)</f>
        <v>24.991935483870964</v>
      </c>
      <c r="E35" s="20">
        <f>AVERAGE(E4:E34)</f>
        <v>14.138709677419351</v>
      </c>
      <c r="G35" s="20">
        <f>AVERAGE(G4:G34)</f>
        <v>18.91548387096774</v>
      </c>
      <c r="H35" s="20">
        <f>AVERAGE(H4:H34)</f>
        <v>96.00967741935483</v>
      </c>
      <c r="J35" s="20">
        <f>AVERAGE(J4:J34)</f>
        <v>53.311290322580646</v>
      </c>
      <c r="L35" s="20">
        <f>AVERAGE(L4:L34)</f>
        <v>79.84290322580645</v>
      </c>
      <c r="M35" s="21">
        <f>SUM(M4:M34)</f>
        <v>87.3</v>
      </c>
      <c r="Y35" s="21">
        <f>SUM(Y4:Y34)</f>
        <v>65.758</v>
      </c>
    </row>
  </sheetData>
  <sheetProtection/>
  <mergeCells count="3">
    <mergeCell ref="A1:B1"/>
    <mergeCell ref="A2:A3"/>
    <mergeCell ref="B2:B3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34"/>
  <sheetViews>
    <sheetView view="pageBreakPreview" zoomScale="60" zoomScalePageLayoutView="0" workbookViewId="0" topLeftCell="D1">
      <selection activeCell="O3" sqref="O3"/>
    </sheetView>
  </sheetViews>
  <sheetFormatPr defaultColWidth="9.140625" defaultRowHeight="12.75"/>
  <cols>
    <col min="1" max="1" width="7.140625" style="0" customWidth="1"/>
    <col min="2" max="2" width="8.28125" style="0" customWidth="1"/>
    <col min="3" max="3" width="9.7109375" style="0" customWidth="1"/>
    <col min="6" max="6" width="8.28125" style="0" customWidth="1"/>
    <col min="7" max="7" width="9.7109375" style="0" customWidth="1"/>
    <col min="9" max="9" width="7.28125" style="0" customWidth="1"/>
    <col min="11" max="11" width="7.140625" style="0" customWidth="1"/>
    <col min="13" max="13" width="7.28125" style="0" customWidth="1"/>
    <col min="16" max="16" width="7.7109375" style="0" customWidth="1"/>
    <col min="17" max="17" width="6.57421875" style="0" customWidth="1"/>
    <col min="18" max="18" width="7.28125" style="0" customWidth="1"/>
    <col min="19" max="19" width="8.7109375" style="0" customWidth="1"/>
    <col min="20" max="20" width="8.00390625" style="0" customWidth="1"/>
    <col min="21" max="21" width="8.140625" style="0" customWidth="1"/>
    <col min="22" max="22" width="7.00390625" style="0" customWidth="1"/>
    <col min="23" max="23" width="7.7109375" style="0" customWidth="1"/>
    <col min="24" max="24" width="6.7109375" style="0" customWidth="1"/>
    <col min="25" max="25" width="7.28125" style="0" customWidth="1"/>
  </cols>
  <sheetData>
    <row r="1" spans="1:5" ht="12.75">
      <c r="A1" s="55">
        <v>37987</v>
      </c>
      <c r="B1" s="55"/>
      <c r="C1" s="8">
        <v>1</v>
      </c>
      <c r="E1">
        <v>3.6</v>
      </c>
    </row>
    <row r="2" spans="1:25" ht="33.75">
      <c r="A2" s="56" t="s">
        <v>12</v>
      </c>
      <c r="B2" s="56" t="s">
        <v>13</v>
      </c>
      <c r="C2" s="9" t="s">
        <v>14</v>
      </c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15</v>
      </c>
      <c r="J2" s="9" t="s">
        <v>20</v>
      </c>
      <c r="K2" s="9" t="s">
        <v>17</v>
      </c>
      <c r="L2" s="9" t="s">
        <v>21</v>
      </c>
      <c r="M2" s="10" t="s">
        <v>22</v>
      </c>
      <c r="N2" s="9" t="s">
        <v>23</v>
      </c>
      <c r="O2" s="9" t="s">
        <v>24</v>
      </c>
      <c r="P2" s="9" t="s">
        <v>15</v>
      </c>
      <c r="Q2" s="9" t="s">
        <v>37</v>
      </c>
      <c r="R2" s="9" t="s">
        <v>25</v>
      </c>
      <c r="S2" s="9" t="s">
        <v>26</v>
      </c>
      <c r="T2" s="10" t="s">
        <v>15</v>
      </c>
      <c r="U2" s="9" t="s">
        <v>27</v>
      </c>
      <c r="V2" s="9" t="s">
        <v>15</v>
      </c>
      <c r="W2" s="9" t="s">
        <v>28</v>
      </c>
      <c r="X2" s="9" t="s">
        <v>17</v>
      </c>
      <c r="Y2" s="10" t="s">
        <v>29</v>
      </c>
    </row>
    <row r="3" spans="1:25" ht="12.75">
      <c r="A3" s="57"/>
      <c r="B3" s="57"/>
      <c r="C3" s="10" t="s">
        <v>30</v>
      </c>
      <c r="D3" s="10"/>
      <c r="E3" s="10" t="s">
        <v>30</v>
      </c>
      <c r="F3" s="10"/>
      <c r="G3" s="10" t="s">
        <v>30</v>
      </c>
      <c r="H3" s="10" t="s">
        <v>31</v>
      </c>
      <c r="I3" s="10"/>
      <c r="J3" s="10" t="s">
        <v>31</v>
      </c>
      <c r="K3" s="10"/>
      <c r="L3" s="10" t="s">
        <v>31</v>
      </c>
      <c r="M3" s="10" t="s">
        <v>32</v>
      </c>
      <c r="N3" s="10" t="s">
        <v>33</v>
      </c>
      <c r="O3" s="10" t="s">
        <v>51</v>
      </c>
      <c r="P3" s="10"/>
      <c r="Q3" s="10"/>
      <c r="R3" s="10" t="s">
        <v>34</v>
      </c>
      <c r="S3" s="10"/>
      <c r="T3" s="10"/>
      <c r="U3" s="10"/>
      <c r="V3" s="10"/>
      <c r="W3" s="10"/>
      <c r="X3" s="10"/>
      <c r="Y3" s="10" t="s">
        <v>32</v>
      </c>
    </row>
    <row r="4" spans="1:25" ht="12.75">
      <c r="A4" s="6">
        <v>2004</v>
      </c>
      <c r="B4" s="11">
        <v>38139</v>
      </c>
      <c r="C4" s="12">
        <v>21.25</v>
      </c>
      <c r="D4" s="12">
        <v>1332</v>
      </c>
      <c r="E4" s="12">
        <v>14.64</v>
      </c>
      <c r="F4" s="12">
        <v>547</v>
      </c>
      <c r="G4" s="12">
        <v>17.8</v>
      </c>
      <c r="H4" s="14">
        <v>97.4</v>
      </c>
      <c r="I4" s="12">
        <v>2342</v>
      </c>
      <c r="J4" s="14">
        <v>74.7</v>
      </c>
      <c r="K4" s="12">
        <v>1350</v>
      </c>
      <c r="L4" s="14">
        <v>91.6</v>
      </c>
      <c r="M4" s="12">
        <v>4.8</v>
      </c>
      <c r="N4" s="13">
        <v>0.86</v>
      </c>
      <c r="O4" s="16">
        <v>18.27</v>
      </c>
      <c r="P4" s="12">
        <v>129</v>
      </c>
      <c r="Q4" s="19">
        <v>84.5</v>
      </c>
      <c r="R4" s="40">
        <v>5.734</v>
      </c>
      <c r="S4" s="14">
        <v>563.3</v>
      </c>
      <c r="T4" s="12">
        <v>936</v>
      </c>
      <c r="U4" s="12">
        <v>8.99</v>
      </c>
      <c r="V4" s="12">
        <v>1358</v>
      </c>
      <c r="W4" s="14">
        <v>-14.4</v>
      </c>
      <c r="X4" s="12">
        <v>611</v>
      </c>
      <c r="Y4" s="12">
        <v>0.944</v>
      </c>
    </row>
    <row r="5" spans="1:25" ht="12.75">
      <c r="A5" s="6">
        <v>2004</v>
      </c>
      <c r="B5" s="11">
        <v>38140</v>
      </c>
      <c r="C5" s="12">
        <v>23.03</v>
      </c>
      <c r="D5" s="12">
        <v>1209</v>
      </c>
      <c r="E5" s="12">
        <v>15.05</v>
      </c>
      <c r="F5" s="12">
        <v>333</v>
      </c>
      <c r="G5" s="12">
        <v>17.96</v>
      </c>
      <c r="H5" s="14">
        <v>98.3</v>
      </c>
      <c r="I5" s="12">
        <v>2354</v>
      </c>
      <c r="J5" s="12">
        <v>69.46</v>
      </c>
      <c r="K5" s="12">
        <v>1220</v>
      </c>
      <c r="L5" s="14">
        <v>92.6</v>
      </c>
      <c r="M5" s="12">
        <v>4.8</v>
      </c>
      <c r="N5" s="12">
        <v>0.894</v>
      </c>
      <c r="O5" s="16">
        <v>20.43</v>
      </c>
      <c r="P5" s="12">
        <v>1508</v>
      </c>
      <c r="Q5" s="19">
        <v>140.9</v>
      </c>
      <c r="R5" s="16">
        <v>6.414</v>
      </c>
      <c r="S5" s="14">
        <v>559</v>
      </c>
      <c r="T5" s="12">
        <v>1005</v>
      </c>
      <c r="U5" s="12">
        <v>14.86</v>
      </c>
      <c r="V5" s="12">
        <v>1245</v>
      </c>
      <c r="W5" s="14">
        <v>-15.15</v>
      </c>
      <c r="X5" s="12">
        <v>356</v>
      </c>
      <c r="Y5" s="16">
        <v>1.058</v>
      </c>
    </row>
    <row r="6" spans="1:25" ht="12.75">
      <c r="A6" s="6">
        <v>2004</v>
      </c>
      <c r="B6" s="11">
        <v>38141</v>
      </c>
      <c r="C6" s="12">
        <v>22.39</v>
      </c>
      <c r="D6" s="12">
        <v>1551</v>
      </c>
      <c r="E6" s="12">
        <v>15.97</v>
      </c>
      <c r="F6" s="12">
        <v>644</v>
      </c>
      <c r="G6" s="12">
        <v>17.85</v>
      </c>
      <c r="H6" s="14">
        <v>98.8</v>
      </c>
      <c r="I6" s="12">
        <v>706</v>
      </c>
      <c r="J6" s="14">
        <v>71</v>
      </c>
      <c r="K6" s="12">
        <v>1552</v>
      </c>
      <c r="L6" s="14">
        <v>92.9</v>
      </c>
      <c r="M6" s="12">
        <v>12.2</v>
      </c>
      <c r="N6" s="12">
        <v>0.621</v>
      </c>
      <c r="O6" s="16">
        <v>16.11</v>
      </c>
      <c r="P6" s="12">
        <v>1315</v>
      </c>
      <c r="Q6" s="19">
        <v>345.9</v>
      </c>
      <c r="R6" s="12">
        <v>7.12</v>
      </c>
      <c r="S6" s="14">
        <v>545.2</v>
      </c>
      <c r="T6" s="12">
        <v>1102</v>
      </c>
      <c r="U6" s="12">
        <v>12.58</v>
      </c>
      <c r="V6" s="12">
        <v>1457</v>
      </c>
      <c r="W6" s="12">
        <v>-9.54</v>
      </c>
      <c r="X6" s="12">
        <v>543</v>
      </c>
      <c r="Y6" s="16">
        <v>1.139</v>
      </c>
    </row>
    <row r="7" spans="1:25" ht="12.75">
      <c r="A7" s="6">
        <v>2004</v>
      </c>
      <c r="B7" s="11">
        <v>38142</v>
      </c>
      <c r="C7" s="12">
        <v>21.56</v>
      </c>
      <c r="D7" s="12">
        <v>1433</v>
      </c>
      <c r="E7" s="12">
        <v>12.43</v>
      </c>
      <c r="F7" s="12">
        <v>2350</v>
      </c>
      <c r="G7" s="12">
        <v>16.55</v>
      </c>
      <c r="H7" s="14">
        <v>98.3</v>
      </c>
      <c r="I7" s="12">
        <v>202</v>
      </c>
      <c r="J7" s="12">
        <v>42.22</v>
      </c>
      <c r="K7" s="12">
        <v>1409</v>
      </c>
      <c r="L7" s="14">
        <v>78.1</v>
      </c>
      <c r="M7" s="12">
        <v>0.7</v>
      </c>
      <c r="N7" s="16">
        <v>1.295</v>
      </c>
      <c r="O7" s="16">
        <v>20.97</v>
      </c>
      <c r="P7" s="12">
        <v>1457</v>
      </c>
      <c r="Q7" s="19">
        <v>139.3</v>
      </c>
      <c r="R7" s="12">
        <v>15.77</v>
      </c>
      <c r="S7" s="14">
        <v>551.6</v>
      </c>
      <c r="T7" s="12">
        <v>1224</v>
      </c>
      <c r="U7" s="12">
        <v>15.58</v>
      </c>
      <c r="V7" s="12">
        <v>1349</v>
      </c>
      <c r="W7" s="14">
        <v>-20.25</v>
      </c>
      <c r="X7" s="12">
        <v>0</v>
      </c>
      <c r="Y7" s="16">
        <v>2.484</v>
      </c>
    </row>
    <row r="8" spans="1:25" ht="12.75">
      <c r="A8" s="6">
        <v>2004</v>
      </c>
      <c r="B8" s="11">
        <v>38143</v>
      </c>
      <c r="C8" s="12">
        <v>20.53</v>
      </c>
      <c r="D8" s="12">
        <v>1445</v>
      </c>
      <c r="E8" s="12">
        <v>8.9</v>
      </c>
      <c r="F8" s="12">
        <v>639</v>
      </c>
      <c r="G8" s="12">
        <v>14.34</v>
      </c>
      <c r="H8" s="14">
        <v>97.9</v>
      </c>
      <c r="I8" s="12">
        <v>704</v>
      </c>
      <c r="J8" s="14">
        <v>59.7</v>
      </c>
      <c r="K8" s="12">
        <v>1438</v>
      </c>
      <c r="L8" s="14">
        <v>83.5</v>
      </c>
      <c r="M8" s="12">
        <v>0</v>
      </c>
      <c r="N8" s="16">
        <v>1.178</v>
      </c>
      <c r="O8" s="16">
        <v>20.43</v>
      </c>
      <c r="P8" s="12">
        <v>1021</v>
      </c>
      <c r="Q8" s="12">
        <v>34.48</v>
      </c>
      <c r="R8" s="12">
        <v>11.88</v>
      </c>
      <c r="S8" s="14">
        <v>688.6</v>
      </c>
      <c r="T8" s="12">
        <v>1156</v>
      </c>
      <c r="U8" s="14">
        <v>10.1</v>
      </c>
      <c r="V8" s="12">
        <v>1514</v>
      </c>
      <c r="W8" s="14">
        <v>-25.22</v>
      </c>
      <c r="X8" s="12">
        <v>725</v>
      </c>
      <c r="Y8" s="16">
        <v>1.682</v>
      </c>
    </row>
    <row r="9" spans="1:25" ht="12.75">
      <c r="A9" s="6">
        <v>2004</v>
      </c>
      <c r="B9" s="11">
        <v>38144</v>
      </c>
      <c r="C9" s="12">
        <v>23.81</v>
      </c>
      <c r="D9" s="12">
        <v>1502</v>
      </c>
      <c r="E9" s="12">
        <v>10.8</v>
      </c>
      <c r="F9" s="12">
        <v>656</v>
      </c>
      <c r="G9" s="12">
        <v>16.45</v>
      </c>
      <c r="H9" s="14">
        <v>93.2</v>
      </c>
      <c r="I9" s="12">
        <v>602</v>
      </c>
      <c r="J9" s="14">
        <v>37</v>
      </c>
      <c r="K9" s="12">
        <v>1434</v>
      </c>
      <c r="L9" s="14">
        <v>70.9</v>
      </c>
      <c r="M9" s="12">
        <v>0</v>
      </c>
      <c r="N9" s="16">
        <v>1.161</v>
      </c>
      <c r="O9" s="16">
        <v>16.65</v>
      </c>
      <c r="P9" s="12">
        <v>1410</v>
      </c>
      <c r="Q9" s="19">
        <v>312.9</v>
      </c>
      <c r="R9" s="12">
        <v>16.05</v>
      </c>
      <c r="S9" s="14">
        <v>528.5</v>
      </c>
      <c r="T9" s="12">
        <v>1158</v>
      </c>
      <c r="U9" s="14">
        <v>25.2</v>
      </c>
      <c r="V9" s="12">
        <v>1413</v>
      </c>
      <c r="W9" s="14">
        <v>-20.42</v>
      </c>
      <c r="X9" s="12">
        <v>724</v>
      </c>
      <c r="Y9" s="16">
        <v>2.528</v>
      </c>
    </row>
    <row r="10" spans="1:25" ht="12.75">
      <c r="A10" s="6">
        <v>2004</v>
      </c>
      <c r="B10" s="11">
        <v>38145</v>
      </c>
      <c r="C10" s="12">
        <v>24.59</v>
      </c>
      <c r="D10" s="12">
        <v>1456</v>
      </c>
      <c r="E10" s="12">
        <v>9.89</v>
      </c>
      <c r="F10" s="12">
        <v>653</v>
      </c>
      <c r="G10" s="12">
        <v>16.32</v>
      </c>
      <c r="H10" s="14">
        <v>97</v>
      </c>
      <c r="I10" s="12">
        <v>403</v>
      </c>
      <c r="J10" s="12">
        <v>33.77</v>
      </c>
      <c r="K10" s="12">
        <v>1443</v>
      </c>
      <c r="L10" s="14">
        <v>70.9</v>
      </c>
      <c r="M10" s="12">
        <v>0</v>
      </c>
      <c r="N10" s="12">
        <v>0.745</v>
      </c>
      <c r="O10" s="16">
        <v>13.95</v>
      </c>
      <c r="P10" s="12">
        <v>1049</v>
      </c>
      <c r="Q10" s="12">
        <v>38.22</v>
      </c>
      <c r="R10" s="12">
        <v>15.78</v>
      </c>
      <c r="S10" s="14">
        <v>495.6</v>
      </c>
      <c r="T10" s="12">
        <v>1225</v>
      </c>
      <c r="U10" s="12">
        <v>23.49</v>
      </c>
      <c r="V10" s="12">
        <v>1432</v>
      </c>
      <c r="W10" s="14">
        <v>-23.82</v>
      </c>
      <c r="X10" s="12">
        <v>720</v>
      </c>
      <c r="Y10" s="16">
        <v>2.491</v>
      </c>
    </row>
    <row r="11" spans="1:25" ht="12.75">
      <c r="A11" s="6">
        <v>2004</v>
      </c>
      <c r="B11" s="11">
        <v>38146</v>
      </c>
      <c r="C11" s="12">
        <v>26.28</v>
      </c>
      <c r="D11" s="12">
        <v>1515</v>
      </c>
      <c r="E11" s="12">
        <v>10.32</v>
      </c>
      <c r="F11" s="12">
        <v>631</v>
      </c>
      <c r="G11" s="12">
        <v>17.75</v>
      </c>
      <c r="H11" s="14">
        <v>86.6</v>
      </c>
      <c r="I11" s="12">
        <v>454</v>
      </c>
      <c r="J11" s="12">
        <v>35.81</v>
      </c>
      <c r="K11" s="12">
        <v>1518</v>
      </c>
      <c r="L11" s="12">
        <v>66.65</v>
      </c>
      <c r="M11" s="12">
        <v>0</v>
      </c>
      <c r="N11" s="12">
        <v>0.905</v>
      </c>
      <c r="O11" s="16">
        <v>15.57</v>
      </c>
      <c r="P11" s="12">
        <v>1215</v>
      </c>
      <c r="Q11" s="19">
        <v>340.7</v>
      </c>
      <c r="R11" s="12">
        <v>15.65</v>
      </c>
      <c r="S11" s="14">
        <v>483.7</v>
      </c>
      <c r="T11" s="12">
        <v>1226</v>
      </c>
      <c r="U11" s="12">
        <v>26.16</v>
      </c>
      <c r="V11" s="12">
        <v>1416</v>
      </c>
      <c r="W11" s="14">
        <v>-22.5</v>
      </c>
      <c r="X11" s="12">
        <v>721</v>
      </c>
      <c r="Y11" s="16">
        <v>2.604</v>
      </c>
    </row>
    <row r="12" spans="1:25" ht="12.75">
      <c r="A12" s="6">
        <v>2004</v>
      </c>
      <c r="B12" s="11">
        <v>38147</v>
      </c>
      <c r="C12" s="12">
        <v>27.26</v>
      </c>
      <c r="D12" s="12">
        <v>1504</v>
      </c>
      <c r="E12" s="12">
        <v>13.33</v>
      </c>
      <c r="F12" s="12">
        <v>620</v>
      </c>
      <c r="G12" s="12">
        <v>19.58</v>
      </c>
      <c r="H12" s="14">
        <v>92.7</v>
      </c>
      <c r="I12" s="12">
        <v>631</v>
      </c>
      <c r="J12" s="12">
        <v>45.38</v>
      </c>
      <c r="K12" s="12">
        <v>1516</v>
      </c>
      <c r="L12" s="14">
        <v>73.7</v>
      </c>
      <c r="M12" s="12">
        <v>0</v>
      </c>
      <c r="N12" s="12">
        <v>0.888</v>
      </c>
      <c r="O12" s="16">
        <v>18.81</v>
      </c>
      <c r="P12" s="12">
        <v>1350</v>
      </c>
      <c r="Q12" s="19">
        <v>347.9</v>
      </c>
      <c r="R12" s="12">
        <v>10.52</v>
      </c>
      <c r="S12" s="14">
        <v>572.8</v>
      </c>
      <c r="T12" s="12">
        <v>1356</v>
      </c>
      <c r="U12" s="12">
        <v>20.47</v>
      </c>
      <c r="V12" s="12">
        <v>1506</v>
      </c>
      <c r="W12" s="14">
        <v>-15.58</v>
      </c>
      <c r="X12" s="12">
        <v>648</v>
      </c>
      <c r="Y12" s="16">
        <v>1.926</v>
      </c>
    </row>
    <row r="13" spans="1:25" ht="12.75">
      <c r="A13" s="6">
        <v>2004</v>
      </c>
      <c r="B13" s="11">
        <v>38148</v>
      </c>
      <c r="C13" s="12">
        <v>27.25</v>
      </c>
      <c r="D13" s="12">
        <v>1526</v>
      </c>
      <c r="E13" s="12">
        <v>15.65</v>
      </c>
      <c r="F13" s="12">
        <v>510</v>
      </c>
      <c r="G13" s="12">
        <v>20.82</v>
      </c>
      <c r="H13" s="14">
        <v>93.4</v>
      </c>
      <c r="I13" s="12">
        <v>621</v>
      </c>
      <c r="J13" s="12">
        <v>50.12</v>
      </c>
      <c r="K13" s="12">
        <v>1542</v>
      </c>
      <c r="L13" s="14">
        <v>75</v>
      </c>
      <c r="M13" s="12">
        <v>0</v>
      </c>
      <c r="N13" s="13">
        <v>1.55</v>
      </c>
      <c r="O13" s="13">
        <v>29.34</v>
      </c>
      <c r="P13" s="12">
        <v>1143</v>
      </c>
      <c r="Q13" s="19">
        <v>323</v>
      </c>
      <c r="R13" s="12">
        <v>13.42</v>
      </c>
      <c r="S13" s="14">
        <v>559.2</v>
      </c>
      <c r="T13" s="12">
        <v>1143</v>
      </c>
      <c r="U13" s="14">
        <v>20.9</v>
      </c>
      <c r="V13" s="12">
        <v>1417</v>
      </c>
      <c r="W13" s="14">
        <v>-12.4</v>
      </c>
      <c r="X13" s="12">
        <v>604</v>
      </c>
      <c r="Y13" s="16">
        <v>2.424</v>
      </c>
    </row>
    <row r="14" spans="1:26" ht="12.75">
      <c r="A14" s="6">
        <v>2004</v>
      </c>
      <c r="B14" s="11">
        <v>38149</v>
      </c>
      <c r="C14" s="12">
        <v>27.02</v>
      </c>
      <c r="D14" s="12">
        <v>1535</v>
      </c>
      <c r="E14" s="12">
        <v>14.54</v>
      </c>
      <c r="F14" s="12">
        <v>559</v>
      </c>
      <c r="G14" s="12">
        <v>20.39</v>
      </c>
      <c r="H14" s="14">
        <v>96.2</v>
      </c>
      <c r="I14" s="12">
        <v>606</v>
      </c>
      <c r="J14" s="12">
        <v>44.78</v>
      </c>
      <c r="K14" s="12">
        <v>1450</v>
      </c>
      <c r="L14" s="14">
        <v>73.9</v>
      </c>
      <c r="M14" s="12">
        <v>0</v>
      </c>
      <c r="N14" s="16">
        <v>1.242</v>
      </c>
      <c r="O14" s="16">
        <v>24.75</v>
      </c>
      <c r="P14" s="12">
        <v>1115</v>
      </c>
      <c r="Q14" s="19">
        <v>315.9</v>
      </c>
      <c r="R14" s="12">
        <v>14.69</v>
      </c>
      <c r="S14" s="14">
        <v>509</v>
      </c>
      <c r="T14" s="12">
        <v>1216</v>
      </c>
      <c r="U14" s="12">
        <v>23.05</v>
      </c>
      <c r="V14" s="12">
        <v>1438</v>
      </c>
      <c r="W14" s="14">
        <v>-15.88</v>
      </c>
      <c r="X14" s="12">
        <v>659</v>
      </c>
      <c r="Y14" s="16">
        <v>2.643</v>
      </c>
      <c r="Z14" s="17"/>
    </row>
    <row r="15" spans="1:25" ht="12.75">
      <c r="A15" s="6">
        <v>2004</v>
      </c>
      <c r="B15" s="11">
        <v>38150</v>
      </c>
      <c r="C15" s="12">
        <v>20.58</v>
      </c>
      <c r="D15" s="12">
        <v>932</v>
      </c>
      <c r="E15" s="12">
        <v>10.41</v>
      </c>
      <c r="F15" s="12">
        <v>2359</v>
      </c>
      <c r="G15" s="12">
        <v>15.51</v>
      </c>
      <c r="H15" s="14">
        <v>98.7</v>
      </c>
      <c r="I15" s="12">
        <v>2353</v>
      </c>
      <c r="J15" s="14">
        <v>81.9</v>
      </c>
      <c r="K15" s="12">
        <v>147</v>
      </c>
      <c r="L15" s="14">
        <v>93.7</v>
      </c>
      <c r="M15" s="19">
        <v>4</v>
      </c>
      <c r="N15" s="16">
        <v>1.177</v>
      </c>
      <c r="O15" s="16">
        <v>22.86</v>
      </c>
      <c r="P15" s="12">
        <v>1419</v>
      </c>
      <c r="Q15" s="19">
        <v>213.3</v>
      </c>
      <c r="R15" s="40">
        <v>2.463</v>
      </c>
      <c r="S15" s="14">
        <v>347.1</v>
      </c>
      <c r="T15" s="12">
        <v>925</v>
      </c>
      <c r="U15" s="40">
        <v>1.521</v>
      </c>
      <c r="V15" s="12">
        <v>1107</v>
      </c>
      <c r="W15" s="14">
        <v>-16.15</v>
      </c>
      <c r="X15" s="12">
        <v>2359</v>
      </c>
      <c r="Y15" s="16">
        <v>0.354</v>
      </c>
    </row>
    <row r="16" spans="1:25" ht="12.75">
      <c r="A16" s="6">
        <v>2004</v>
      </c>
      <c r="B16" s="11">
        <v>38151</v>
      </c>
      <c r="C16" s="12">
        <v>19.75</v>
      </c>
      <c r="D16" s="12">
        <v>1507</v>
      </c>
      <c r="E16" s="40">
        <v>4.873</v>
      </c>
      <c r="F16" s="12">
        <v>619</v>
      </c>
      <c r="G16" s="12">
        <v>11.95</v>
      </c>
      <c r="H16" s="14">
        <v>99.7</v>
      </c>
      <c r="I16" s="12">
        <v>627</v>
      </c>
      <c r="J16" s="12">
        <v>38.26</v>
      </c>
      <c r="K16" s="12">
        <v>1400</v>
      </c>
      <c r="L16" s="14">
        <v>79</v>
      </c>
      <c r="M16" s="12">
        <v>0.3</v>
      </c>
      <c r="N16" s="16">
        <v>1.225</v>
      </c>
      <c r="O16" s="16">
        <v>18.81</v>
      </c>
      <c r="P16" s="12">
        <v>1126</v>
      </c>
      <c r="Q16" s="19">
        <v>113.1</v>
      </c>
      <c r="R16" s="12">
        <v>15.77</v>
      </c>
      <c r="S16" s="14">
        <v>453.8</v>
      </c>
      <c r="T16" s="12">
        <v>1233</v>
      </c>
      <c r="U16" s="12">
        <v>12.05</v>
      </c>
      <c r="V16" s="12">
        <v>1434</v>
      </c>
      <c r="W16" s="14">
        <v>-29.29</v>
      </c>
      <c r="X16" s="12">
        <v>723</v>
      </c>
      <c r="Y16" s="16">
        <v>2.223</v>
      </c>
    </row>
    <row r="17" spans="1:25" ht="12.75">
      <c r="A17" s="6">
        <v>2004</v>
      </c>
      <c r="B17" s="11">
        <v>38152</v>
      </c>
      <c r="C17" s="12">
        <v>25.39</v>
      </c>
      <c r="D17" s="12">
        <v>1508</v>
      </c>
      <c r="E17" s="14">
        <v>8.4</v>
      </c>
      <c r="F17" s="12">
        <v>516</v>
      </c>
      <c r="G17" s="12">
        <v>16.35</v>
      </c>
      <c r="H17" s="14">
        <v>94.2</v>
      </c>
      <c r="I17" s="12">
        <v>627</v>
      </c>
      <c r="J17" s="12">
        <v>55.14</v>
      </c>
      <c r="K17" s="12">
        <v>1605</v>
      </c>
      <c r="L17" s="14">
        <v>80.5</v>
      </c>
      <c r="M17" s="12">
        <v>0</v>
      </c>
      <c r="N17" s="16">
        <v>1.314</v>
      </c>
      <c r="O17" s="16">
        <v>20.43</v>
      </c>
      <c r="P17" s="12">
        <v>1222</v>
      </c>
      <c r="Q17" s="19">
        <v>-0.094</v>
      </c>
      <c r="R17" s="12">
        <v>14.06</v>
      </c>
      <c r="S17" s="14">
        <v>557.8</v>
      </c>
      <c r="T17" s="12">
        <v>1138</v>
      </c>
      <c r="U17" s="12">
        <v>26.24</v>
      </c>
      <c r="V17" s="12">
        <v>1446</v>
      </c>
      <c r="W17" s="14">
        <v>-21.77</v>
      </c>
      <c r="X17" s="12">
        <v>312</v>
      </c>
      <c r="Y17" s="16">
        <v>2.218</v>
      </c>
    </row>
    <row r="18" spans="1:25" ht="12.75">
      <c r="A18" s="6">
        <v>2004</v>
      </c>
      <c r="B18" s="11">
        <v>38153</v>
      </c>
      <c r="C18" s="12">
        <v>23.49</v>
      </c>
      <c r="D18" s="12">
        <v>1438</v>
      </c>
      <c r="E18" s="12">
        <v>14.31</v>
      </c>
      <c r="F18" s="12">
        <v>331</v>
      </c>
      <c r="G18" s="12">
        <v>17.19</v>
      </c>
      <c r="H18" s="14">
        <v>97.2</v>
      </c>
      <c r="I18" s="12">
        <v>702</v>
      </c>
      <c r="J18" s="12">
        <v>64.05</v>
      </c>
      <c r="K18" s="12">
        <v>1438</v>
      </c>
      <c r="L18" s="14">
        <v>88.4</v>
      </c>
      <c r="M18" s="12">
        <v>13.1</v>
      </c>
      <c r="N18" s="12">
        <v>0.838</v>
      </c>
      <c r="O18" s="16">
        <v>22.59</v>
      </c>
      <c r="P18" s="12">
        <v>741</v>
      </c>
      <c r="Q18" s="19">
        <v>132.5</v>
      </c>
      <c r="R18" s="14">
        <v>7.36</v>
      </c>
      <c r="S18" s="14">
        <v>576.8</v>
      </c>
      <c r="T18" s="12">
        <v>1238</v>
      </c>
      <c r="U18" s="12">
        <v>19.58</v>
      </c>
      <c r="V18" s="12">
        <v>1526</v>
      </c>
      <c r="W18" s="14">
        <v>-13.56</v>
      </c>
      <c r="X18" s="12">
        <v>919</v>
      </c>
      <c r="Y18" s="16">
        <v>1.124</v>
      </c>
    </row>
    <row r="19" spans="1:25" ht="12.75">
      <c r="A19" s="6">
        <v>2004</v>
      </c>
      <c r="B19" s="11">
        <v>38154</v>
      </c>
      <c r="C19" s="12">
        <v>25.54</v>
      </c>
      <c r="D19" s="12">
        <v>1443</v>
      </c>
      <c r="E19" s="14">
        <v>12.7</v>
      </c>
      <c r="F19" s="12">
        <v>632</v>
      </c>
      <c r="G19" s="12">
        <v>18.05</v>
      </c>
      <c r="H19" s="14">
        <v>98.4</v>
      </c>
      <c r="I19" s="12">
        <v>559</v>
      </c>
      <c r="J19" s="12">
        <v>44.71</v>
      </c>
      <c r="K19" s="12">
        <v>1422</v>
      </c>
      <c r="L19" s="14">
        <v>77.9</v>
      </c>
      <c r="M19" s="12">
        <v>0</v>
      </c>
      <c r="N19" s="12">
        <v>0.781</v>
      </c>
      <c r="O19" s="16">
        <v>13.41</v>
      </c>
      <c r="P19" s="12">
        <v>1202</v>
      </c>
      <c r="Q19" s="19">
        <v>31.19</v>
      </c>
      <c r="R19" s="12">
        <v>15.34</v>
      </c>
      <c r="S19" s="14">
        <v>469.9</v>
      </c>
      <c r="T19" s="12">
        <v>1229</v>
      </c>
      <c r="U19" s="12">
        <v>28.27</v>
      </c>
      <c r="V19" s="12">
        <v>1427</v>
      </c>
      <c r="W19" s="14">
        <v>-17.47</v>
      </c>
      <c r="X19" s="12">
        <v>700</v>
      </c>
      <c r="Y19" s="16">
        <v>2.444</v>
      </c>
    </row>
    <row r="20" spans="1:25" ht="12.75">
      <c r="A20" s="6">
        <v>2004</v>
      </c>
      <c r="B20" s="11">
        <v>38155</v>
      </c>
      <c r="C20" s="12">
        <v>26.68</v>
      </c>
      <c r="D20" s="12">
        <v>1419</v>
      </c>
      <c r="E20" s="12">
        <v>13.87</v>
      </c>
      <c r="F20" s="12">
        <v>511</v>
      </c>
      <c r="G20" s="12">
        <v>18.96</v>
      </c>
      <c r="H20" s="14">
        <v>95</v>
      </c>
      <c r="I20" s="12">
        <v>522</v>
      </c>
      <c r="J20" s="12">
        <v>37.92</v>
      </c>
      <c r="K20" s="12">
        <v>1625</v>
      </c>
      <c r="L20" s="14">
        <v>74.6</v>
      </c>
      <c r="M20" s="12">
        <v>0</v>
      </c>
      <c r="N20" s="12">
        <v>0.701</v>
      </c>
      <c r="O20" s="16">
        <v>14.49</v>
      </c>
      <c r="P20" s="12">
        <v>1340</v>
      </c>
      <c r="Q20" s="19">
        <v>296.4</v>
      </c>
      <c r="R20" s="12">
        <v>14.39</v>
      </c>
      <c r="S20" s="14">
        <v>489.6</v>
      </c>
      <c r="T20" s="12">
        <v>1214</v>
      </c>
      <c r="U20" s="12">
        <v>29.36</v>
      </c>
      <c r="V20" s="12">
        <v>1441</v>
      </c>
      <c r="W20" s="14">
        <v>-15.86</v>
      </c>
      <c r="X20" s="12">
        <v>135</v>
      </c>
      <c r="Y20" s="16">
        <v>2.385</v>
      </c>
    </row>
    <row r="21" spans="1:25" ht="12.75">
      <c r="A21" s="6">
        <v>2004</v>
      </c>
      <c r="B21" s="11">
        <v>38156</v>
      </c>
      <c r="C21" s="12">
        <v>27.09</v>
      </c>
      <c r="D21" s="12">
        <v>1414</v>
      </c>
      <c r="E21" s="12">
        <v>14.38</v>
      </c>
      <c r="F21" s="12">
        <v>647</v>
      </c>
      <c r="G21" s="12">
        <v>19.59</v>
      </c>
      <c r="H21" s="14">
        <v>95.7</v>
      </c>
      <c r="I21" s="12">
        <v>539</v>
      </c>
      <c r="J21" s="12">
        <v>35.74</v>
      </c>
      <c r="K21" s="12">
        <v>1550</v>
      </c>
      <c r="L21" s="14">
        <v>71.8</v>
      </c>
      <c r="M21" s="12">
        <v>0</v>
      </c>
      <c r="N21" s="12">
        <v>0.788</v>
      </c>
      <c r="O21" s="16">
        <v>15.57</v>
      </c>
      <c r="P21" s="12">
        <v>1204</v>
      </c>
      <c r="Q21" s="19">
        <v>45.62</v>
      </c>
      <c r="R21" s="14">
        <v>15</v>
      </c>
      <c r="S21" s="14">
        <v>462.7</v>
      </c>
      <c r="T21" s="12">
        <v>1135</v>
      </c>
      <c r="U21" s="12">
        <v>25.46</v>
      </c>
      <c r="V21" s="12">
        <v>1448</v>
      </c>
      <c r="W21" s="14">
        <v>-16.38</v>
      </c>
      <c r="X21" s="12">
        <v>722</v>
      </c>
      <c r="Y21" s="16">
        <v>2.543</v>
      </c>
    </row>
    <row r="22" spans="1:25" ht="12.75">
      <c r="A22" s="6">
        <v>2004</v>
      </c>
      <c r="B22" s="11">
        <v>38157</v>
      </c>
      <c r="C22" s="12">
        <v>26.38</v>
      </c>
      <c r="D22" s="12">
        <v>1516</v>
      </c>
      <c r="E22" s="12">
        <v>13.92</v>
      </c>
      <c r="F22" s="12">
        <v>601</v>
      </c>
      <c r="G22" s="12">
        <v>18.98</v>
      </c>
      <c r="H22" s="14">
        <v>84.3</v>
      </c>
      <c r="I22" s="12">
        <v>653</v>
      </c>
      <c r="J22" s="12">
        <v>35.81</v>
      </c>
      <c r="K22" s="12">
        <v>1522</v>
      </c>
      <c r="L22" s="14">
        <v>65.9</v>
      </c>
      <c r="M22" s="12">
        <v>0</v>
      </c>
      <c r="N22" s="16">
        <v>1.277</v>
      </c>
      <c r="O22" s="16">
        <v>15.3</v>
      </c>
      <c r="P22" s="12">
        <v>1154</v>
      </c>
      <c r="Q22" s="41">
        <v>4.402</v>
      </c>
      <c r="R22" s="12">
        <v>14.36</v>
      </c>
      <c r="S22" s="14">
        <v>468</v>
      </c>
      <c r="T22" s="12">
        <v>1153</v>
      </c>
      <c r="U22" s="14">
        <v>24.6</v>
      </c>
      <c r="V22" s="12">
        <v>1437</v>
      </c>
      <c r="W22" s="14">
        <v>-15.93</v>
      </c>
      <c r="X22" s="12">
        <v>657</v>
      </c>
      <c r="Y22" s="16">
        <v>2.486</v>
      </c>
    </row>
    <row r="23" spans="1:25" ht="12.75">
      <c r="A23" s="6">
        <v>2004</v>
      </c>
      <c r="B23" s="11">
        <v>38158</v>
      </c>
      <c r="C23" s="12">
        <v>26.32</v>
      </c>
      <c r="D23" s="12">
        <v>1459</v>
      </c>
      <c r="E23" s="12">
        <v>11.96</v>
      </c>
      <c r="F23" s="12">
        <v>624</v>
      </c>
      <c r="G23" s="12">
        <v>18.66</v>
      </c>
      <c r="H23" s="14">
        <v>87.9</v>
      </c>
      <c r="I23" s="12">
        <v>627</v>
      </c>
      <c r="J23" s="12">
        <v>35.02</v>
      </c>
      <c r="K23" s="12">
        <v>1528</v>
      </c>
      <c r="L23" s="12">
        <v>66.76</v>
      </c>
      <c r="M23" s="12">
        <v>0</v>
      </c>
      <c r="N23" s="16">
        <v>1.246</v>
      </c>
      <c r="O23" s="16">
        <v>20.43</v>
      </c>
      <c r="P23" s="12">
        <v>1039</v>
      </c>
      <c r="Q23" s="19">
        <v>338</v>
      </c>
      <c r="R23" s="12">
        <v>15.37</v>
      </c>
      <c r="S23" s="14">
        <v>485.4</v>
      </c>
      <c r="T23" s="12">
        <v>1226</v>
      </c>
      <c r="U23" s="12">
        <v>22.67</v>
      </c>
      <c r="V23" s="12">
        <v>1424</v>
      </c>
      <c r="W23" s="14">
        <v>-19.56</v>
      </c>
      <c r="X23" s="12">
        <v>743</v>
      </c>
      <c r="Y23" s="16">
        <v>2.635</v>
      </c>
    </row>
    <row r="24" spans="1:25" ht="12.75">
      <c r="A24" s="6">
        <v>2004</v>
      </c>
      <c r="B24" s="11">
        <v>38159</v>
      </c>
      <c r="C24" s="12">
        <v>27.07</v>
      </c>
      <c r="D24" s="12">
        <v>1526</v>
      </c>
      <c r="E24" s="12">
        <v>13.86</v>
      </c>
      <c r="F24" s="12">
        <v>507</v>
      </c>
      <c r="G24" s="12">
        <v>19.64</v>
      </c>
      <c r="H24" s="14">
        <v>88.7</v>
      </c>
      <c r="I24" s="12">
        <v>508</v>
      </c>
      <c r="J24" s="12">
        <v>34.69</v>
      </c>
      <c r="K24" s="12">
        <v>1555</v>
      </c>
      <c r="L24" s="12">
        <v>66.24</v>
      </c>
      <c r="M24" s="12">
        <v>0</v>
      </c>
      <c r="N24" s="12">
        <v>0.955</v>
      </c>
      <c r="O24" s="16">
        <v>17.73</v>
      </c>
      <c r="P24" s="12">
        <v>1155</v>
      </c>
      <c r="Q24" s="19">
        <v>335.7</v>
      </c>
      <c r="R24" s="12">
        <v>14.48</v>
      </c>
      <c r="S24" s="14">
        <v>549.4</v>
      </c>
      <c r="T24" s="12">
        <v>1229</v>
      </c>
      <c r="U24" s="12">
        <v>25.03</v>
      </c>
      <c r="V24" s="12">
        <v>1429</v>
      </c>
      <c r="W24" s="14">
        <v>-16.68</v>
      </c>
      <c r="X24" s="12">
        <v>724</v>
      </c>
      <c r="Y24" s="16">
        <v>2.495</v>
      </c>
    </row>
    <row r="25" spans="1:25" ht="12.75">
      <c r="A25" s="6">
        <v>2004</v>
      </c>
      <c r="B25" s="11">
        <v>38160</v>
      </c>
      <c r="C25" s="12">
        <v>27.09</v>
      </c>
      <c r="D25" s="12">
        <v>1537</v>
      </c>
      <c r="E25" s="12">
        <v>12.61</v>
      </c>
      <c r="F25" s="12">
        <v>625</v>
      </c>
      <c r="G25" s="12">
        <v>18.96</v>
      </c>
      <c r="H25" s="14">
        <v>95</v>
      </c>
      <c r="I25" s="12">
        <v>630</v>
      </c>
      <c r="J25" s="12">
        <v>32.18</v>
      </c>
      <c r="K25" s="12">
        <v>1535</v>
      </c>
      <c r="L25" s="12">
        <v>66.83</v>
      </c>
      <c r="M25" s="12">
        <v>0</v>
      </c>
      <c r="N25" s="12">
        <v>0.802</v>
      </c>
      <c r="O25" s="16">
        <v>19.89</v>
      </c>
      <c r="P25" s="12">
        <v>1122</v>
      </c>
      <c r="Q25" s="19">
        <v>347.6</v>
      </c>
      <c r="R25" s="12">
        <v>14.96</v>
      </c>
      <c r="S25" s="14">
        <v>480.3</v>
      </c>
      <c r="T25" s="12">
        <v>1137</v>
      </c>
      <c r="U25" s="12">
        <v>39.65</v>
      </c>
      <c r="V25" s="12">
        <v>1417</v>
      </c>
      <c r="W25" s="14">
        <v>-21.72</v>
      </c>
      <c r="X25" s="12">
        <v>0</v>
      </c>
      <c r="Y25" s="16">
        <v>2.588</v>
      </c>
    </row>
    <row r="26" spans="1:26" ht="12.75">
      <c r="A26" s="6">
        <v>2004</v>
      </c>
      <c r="B26" s="11">
        <v>38161</v>
      </c>
      <c r="C26" s="12">
        <v>26.59</v>
      </c>
      <c r="D26" s="12">
        <v>1510</v>
      </c>
      <c r="E26" s="12">
        <v>13.25</v>
      </c>
      <c r="F26" s="12">
        <v>526</v>
      </c>
      <c r="G26" s="12">
        <v>19.05</v>
      </c>
      <c r="H26" s="14">
        <v>86.4</v>
      </c>
      <c r="I26" s="12">
        <v>528</v>
      </c>
      <c r="J26" s="12">
        <v>31.12</v>
      </c>
      <c r="K26" s="12">
        <v>1525</v>
      </c>
      <c r="L26" s="14">
        <v>64</v>
      </c>
      <c r="M26" s="12">
        <v>0</v>
      </c>
      <c r="N26" s="12">
        <v>0.863</v>
      </c>
      <c r="O26" s="13">
        <v>15.3</v>
      </c>
      <c r="P26" s="12">
        <v>1113</v>
      </c>
      <c r="Q26" s="40">
        <v>4.964</v>
      </c>
      <c r="R26" s="12">
        <v>14.71</v>
      </c>
      <c r="S26" s="14">
        <v>476.8</v>
      </c>
      <c r="T26" s="12">
        <v>1214</v>
      </c>
      <c r="U26" s="12">
        <v>43.29</v>
      </c>
      <c r="V26" s="12">
        <v>1416</v>
      </c>
      <c r="W26" s="14">
        <v>-26.97</v>
      </c>
      <c r="X26" s="12">
        <v>651</v>
      </c>
      <c r="Y26" s="16">
        <v>2.512</v>
      </c>
      <c r="Z26" s="18"/>
    </row>
    <row r="27" spans="1:25" ht="12.75">
      <c r="A27" s="6">
        <v>2004</v>
      </c>
      <c r="B27" s="11">
        <v>38162</v>
      </c>
      <c r="C27" s="12">
        <v>26.63</v>
      </c>
      <c r="D27" s="12">
        <v>1540</v>
      </c>
      <c r="E27" s="12">
        <v>14.05</v>
      </c>
      <c r="F27" s="12">
        <v>646</v>
      </c>
      <c r="G27" s="12">
        <v>19.55</v>
      </c>
      <c r="H27" s="14">
        <v>88.3</v>
      </c>
      <c r="I27" s="12">
        <v>650</v>
      </c>
      <c r="J27" s="12">
        <v>35.81</v>
      </c>
      <c r="K27" s="12">
        <v>1533</v>
      </c>
      <c r="L27" s="12">
        <v>68.89</v>
      </c>
      <c r="M27" s="12">
        <v>0</v>
      </c>
      <c r="N27" s="12">
        <v>0.961</v>
      </c>
      <c r="O27" s="16">
        <v>20.97</v>
      </c>
      <c r="P27" s="12">
        <v>1018</v>
      </c>
      <c r="Q27" s="19">
        <v>345.7</v>
      </c>
      <c r="R27" s="12">
        <v>13.23</v>
      </c>
      <c r="S27" s="14">
        <v>458</v>
      </c>
      <c r="T27" s="12">
        <v>1249</v>
      </c>
      <c r="U27" s="12">
        <v>37.83</v>
      </c>
      <c r="V27" s="12">
        <v>1419</v>
      </c>
      <c r="W27" s="14">
        <v>-23.49</v>
      </c>
      <c r="X27" s="12">
        <v>720</v>
      </c>
      <c r="Y27" s="16">
        <v>2.226</v>
      </c>
    </row>
    <row r="28" spans="1:25" ht="12.75">
      <c r="A28" s="6">
        <v>2004</v>
      </c>
      <c r="B28" s="11">
        <v>38163</v>
      </c>
      <c r="C28" s="12">
        <v>26.88</v>
      </c>
      <c r="D28" s="12">
        <v>1353</v>
      </c>
      <c r="E28" s="12">
        <v>14.72</v>
      </c>
      <c r="F28" s="12">
        <v>646</v>
      </c>
      <c r="G28" s="14">
        <v>20.3</v>
      </c>
      <c r="H28" s="14">
        <v>94.2</v>
      </c>
      <c r="I28" s="12">
        <v>649</v>
      </c>
      <c r="J28" s="12">
        <v>42.73</v>
      </c>
      <c r="K28" s="12">
        <v>1549</v>
      </c>
      <c r="L28" s="14">
        <v>71.3</v>
      </c>
      <c r="M28" s="12">
        <v>0</v>
      </c>
      <c r="N28" s="16">
        <v>1.106</v>
      </c>
      <c r="O28" s="13">
        <v>24.21</v>
      </c>
      <c r="P28" s="12">
        <v>1003</v>
      </c>
      <c r="Q28" s="19">
        <v>304.1</v>
      </c>
      <c r="R28" s="12">
        <v>11.29</v>
      </c>
      <c r="S28" s="14">
        <v>609.7</v>
      </c>
      <c r="T28" s="12">
        <v>1149</v>
      </c>
      <c r="U28" s="12">
        <v>33.55</v>
      </c>
      <c r="V28" s="12">
        <v>1430</v>
      </c>
      <c r="W28" s="14">
        <v>-19.58</v>
      </c>
      <c r="X28" s="12">
        <v>710</v>
      </c>
      <c r="Y28" s="16">
        <v>2.127</v>
      </c>
    </row>
    <row r="29" spans="1:25" ht="12.75">
      <c r="A29" s="6">
        <v>2004</v>
      </c>
      <c r="B29" s="11">
        <v>38164</v>
      </c>
      <c r="C29" s="12">
        <v>26.92</v>
      </c>
      <c r="D29" s="12">
        <v>1403</v>
      </c>
      <c r="E29" s="12">
        <v>15.32</v>
      </c>
      <c r="F29" s="12">
        <v>605</v>
      </c>
      <c r="G29" s="12">
        <v>20.68</v>
      </c>
      <c r="H29" s="14">
        <v>95.5</v>
      </c>
      <c r="I29" s="12">
        <v>626</v>
      </c>
      <c r="J29" s="12">
        <v>37.98</v>
      </c>
      <c r="K29" s="12">
        <v>1425</v>
      </c>
      <c r="L29" s="12">
        <v>68.68</v>
      </c>
      <c r="M29" s="12">
        <v>0</v>
      </c>
      <c r="N29" s="12">
        <v>0.952</v>
      </c>
      <c r="O29" s="13">
        <v>20.97</v>
      </c>
      <c r="P29" s="12">
        <v>1048</v>
      </c>
      <c r="Q29" s="19">
        <v>335.1</v>
      </c>
      <c r="R29" s="12">
        <v>14.37</v>
      </c>
      <c r="S29" s="14">
        <v>473.2</v>
      </c>
      <c r="T29" s="12">
        <v>1252</v>
      </c>
      <c r="U29" s="12">
        <v>40.64</v>
      </c>
      <c r="V29" s="12">
        <v>1415</v>
      </c>
      <c r="W29" s="14">
        <v>-19.68</v>
      </c>
      <c r="X29" s="12">
        <v>623</v>
      </c>
      <c r="Y29" s="16">
        <v>2.653</v>
      </c>
    </row>
    <row r="30" spans="1:25" ht="12.75">
      <c r="A30" s="6">
        <v>2004</v>
      </c>
      <c r="B30" s="11">
        <v>38165</v>
      </c>
      <c r="C30" s="12">
        <v>26.73</v>
      </c>
      <c r="D30" s="12">
        <v>1635</v>
      </c>
      <c r="E30" s="12">
        <v>13.25</v>
      </c>
      <c r="F30" s="12">
        <v>654</v>
      </c>
      <c r="G30" s="12">
        <v>19.84</v>
      </c>
      <c r="H30" s="14">
        <v>93.4</v>
      </c>
      <c r="I30" s="12">
        <v>501</v>
      </c>
      <c r="J30" s="12">
        <v>39.83</v>
      </c>
      <c r="K30" s="12">
        <v>1630</v>
      </c>
      <c r="L30" s="14">
        <v>68.4</v>
      </c>
      <c r="M30" s="12">
        <v>0</v>
      </c>
      <c r="N30" s="12">
        <v>0.767</v>
      </c>
      <c r="O30" s="13">
        <v>20.16</v>
      </c>
      <c r="P30" s="12">
        <v>1011</v>
      </c>
      <c r="Q30" s="19">
        <v>333.8</v>
      </c>
      <c r="R30" s="12">
        <v>12.07</v>
      </c>
      <c r="S30" s="14">
        <v>478.2</v>
      </c>
      <c r="T30" s="12">
        <v>1343</v>
      </c>
      <c r="U30" s="12">
        <v>29.82</v>
      </c>
      <c r="V30" s="12">
        <v>1507</v>
      </c>
      <c r="W30" s="14">
        <v>-23.95</v>
      </c>
      <c r="X30" s="12">
        <v>714</v>
      </c>
      <c r="Y30" s="16">
        <v>2.161</v>
      </c>
    </row>
    <row r="31" spans="1:25" ht="12.75">
      <c r="A31" s="6">
        <v>2004</v>
      </c>
      <c r="B31" s="11">
        <v>38166</v>
      </c>
      <c r="C31" s="14">
        <v>27</v>
      </c>
      <c r="D31" s="12">
        <v>1633</v>
      </c>
      <c r="E31" s="12">
        <v>17.07</v>
      </c>
      <c r="F31" s="12">
        <v>408</v>
      </c>
      <c r="G31" s="12">
        <v>20.98</v>
      </c>
      <c r="H31" s="14">
        <v>86.8</v>
      </c>
      <c r="I31" s="12">
        <v>703</v>
      </c>
      <c r="J31" s="12">
        <v>42.73</v>
      </c>
      <c r="K31" s="12">
        <v>1452</v>
      </c>
      <c r="L31" s="12">
        <v>69.27</v>
      </c>
      <c r="M31" s="12">
        <v>0</v>
      </c>
      <c r="N31" s="12">
        <v>0.765</v>
      </c>
      <c r="O31" s="13">
        <v>16.38</v>
      </c>
      <c r="P31" s="12">
        <v>1120</v>
      </c>
      <c r="Q31" s="41">
        <v>1.124</v>
      </c>
      <c r="R31" s="12">
        <v>11.72</v>
      </c>
      <c r="S31" s="14">
        <v>504.9</v>
      </c>
      <c r="T31" s="12">
        <v>1319</v>
      </c>
      <c r="U31" s="12">
        <v>37.71</v>
      </c>
      <c r="V31" s="12">
        <v>1442</v>
      </c>
      <c r="W31" s="14">
        <v>-13.16</v>
      </c>
      <c r="X31" s="12">
        <v>348</v>
      </c>
      <c r="Y31" s="16">
        <v>2.143</v>
      </c>
    </row>
    <row r="32" spans="1:25" ht="12.75">
      <c r="A32" s="6">
        <v>2004</v>
      </c>
      <c r="B32" s="11">
        <v>38167</v>
      </c>
      <c r="C32" s="14">
        <v>26.5</v>
      </c>
      <c r="D32" s="12">
        <v>1555</v>
      </c>
      <c r="E32" s="12">
        <v>16.12</v>
      </c>
      <c r="F32" s="12">
        <v>618</v>
      </c>
      <c r="G32" s="12">
        <v>20.75</v>
      </c>
      <c r="H32" s="14">
        <v>90</v>
      </c>
      <c r="I32" s="12">
        <v>550</v>
      </c>
      <c r="J32" s="12">
        <v>46.69</v>
      </c>
      <c r="K32" s="12">
        <v>1606</v>
      </c>
      <c r="L32" s="14">
        <v>70.7</v>
      </c>
      <c r="M32" s="12">
        <v>0</v>
      </c>
      <c r="N32" s="16">
        <v>1.453</v>
      </c>
      <c r="O32" s="13">
        <v>23.94</v>
      </c>
      <c r="P32" s="12">
        <v>1105</v>
      </c>
      <c r="Q32" s="19">
        <v>0.094</v>
      </c>
      <c r="R32" s="12">
        <v>10.52</v>
      </c>
      <c r="S32" s="14">
        <v>511.6</v>
      </c>
      <c r="T32" s="12">
        <v>1118</v>
      </c>
      <c r="U32" s="12">
        <v>22.42</v>
      </c>
      <c r="V32" s="12">
        <v>1147</v>
      </c>
      <c r="W32" s="14">
        <v>-17.6</v>
      </c>
      <c r="X32" s="12">
        <v>707</v>
      </c>
      <c r="Y32" s="16">
        <v>2.028</v>
      </c>
    </row>
    <row r="33" spans="1:25" ht="12.75">
      <c r="A33" s="6">
        <v>2004</v>
      </c>
      <c r="B33" s="11">
        <v>38168</v>
      </c>
      <c r="C33" s="12">
        <v>26.62</v>
      </c>
      <c r="D33" s="12">
        <v>1437</v>
      </c>
      <c r="E33" s="12">
        <v>14.73</v>
      </c>
      <c r="F33" s="12">
        <v>612</v>
      </c>
      <c r="G33" s="12">
        <v>19.99</v>
      </c>
      <c r="H33" s="14">
        <v>92.9</v>
      </c>
      <c r="I33" s="12">
        <v>616</v>
      </c>
      <c r="J33" s="14">
        <v>42.6</v>
      </c>
      <c r="K33" s="12">
        <v>1533</v>
      </c>
      <c r="L33" s="14">
        <v>71</v>
      </c>
      <c r="M33" s="12">
        <v>0</v>
      </c>
      <c r="N33" s="16">
        <v>1.118</v>
      </c>
      <c r="O33" s="16">
        <v>23.13</v>
      </c>
      <c r="P33" s="12">
        <v>1302</v>
      </c>
      <c r="Q33" s="19">
        <v>338.3</v>
      </c>
      <c r="R33" s="12">
        <v>14.73</v>
      </c>
      <c r="S33" s="14">
        <v>485.6</v>
      </c>
      <c r="T33" s="12">
        <v>1220</v>
      </c>
      <c r="U33" s="12">
        <v>38.34</v>
      </c>
      <c r="V33" s="12">
        <v>1409</v>
      </c>
      <c r="W33" s="14">
        <v>-20.82</v>
      </c>
      <c r="X33" s="12">
        <v>702</v>
      </c>
      <c r="Y33" s="16">
        <v>2.613</v>
      </c>
    </row>
    <row r="34" spans="3:25" ht="12.75">
      <c r="C34" s="20">
        <f>AVERAGE(C4:C33)</f>
        <v>25.140666666666668</v>
      </c>
      <c r="E34" s="20">
        <f>AVERAGE(E4:E33)</f>
        <v>13.044100000000002</v>
      </c>
      <c r="G34" s="20">
        <f>AVERAGE(G4:G33)</f>
        <v>18.359666666666666</v>
      </c>
      <c r="H34" s="20">
        <f>AVERAGE(H4:H33)</f>
        <v>93.7366666666667</v>
      </c>
      <c r="J34" s="20">
        <f>AVERAGE(J4:J33)</f>
        <v>45.96166666666666</v>
      </c>
      <c r="L34" s="20">
        <f>AVERAGE(L4:L33)</f>
        <v>75.12066666666668</v>
      </c>
      <c r="M34" s="21">
        <f>SUM(M4:M33)</f>
        <v>39.9</v>
      </c>
      <c r="Y34" s="21">
        <f>SUM(Y4:Y33)</f>
        <v>63.880999999999986</v>
      </c>
    </row>
  </sheetData>
  <sheetProtection/>
  <mergeCells count="3">
    <mergeCell ref="A1:B1"/>
    <mergeCell ref="A2:A3"/>
    <mergeCell ref="B2:B3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35"/>
  <sheetViews>
    <sheetView view="pageBreakPreview" zoomScale="60" zoomScalePageLayoutView="0" workbookViewId="0" topLeftCell="F1">
      <selection activeCell="O3" sqref="O3"/>
    </sheetView>
  </sheetViews>
  <sheetFormatPr defaultColWidth="9.140625" defaultRowHeight="12.75"/>
  <cols>
    <col min="1" max="1" width="7.140625" style="0" customWidth="1"/>
    <col min="2" max="2" width="8.28125" style="0" customWidth="1"/>
    <col min="3" max="3" width="9.7109375" style="0" customWidth="1"/>
    <col min="6" max="6" width="8.28125" style="0" customWidth="1"/>
    <col min="7" max="7" width="9.7109375" style="0" customWidth="1"/>
    <col min="9" max="9" width="7.28125" style="0" customWidth="1"/>
    <col min="11" max="11" width="7.140625" style="0" customWidth="1"/>
    <col min="13" max="13" width="7.28125" style="0" customWidth="1"/>
    <col min="16" max="16" width="7.7109375" style="0" customWidth="1"/>
    <col min="17" max="17" width="6.57421875" style="0" customWidth="1"/>
    <col min="18" max="18" width="7.28125" style="0" customWidth="1"/>
    <col min="19" max="19" width="8.7109375" style="0" customWidth="1"/>
    <col min="20" max="20" width="8.00390625" style="0" customWidth="1"/>
    <col min="21" max="21" width="8.140625" style="0" customWidth="1"/>
    <col min="22" max="22" width="7.00390625" style="0" customWidth="1"/>
    <col min="23" max="23" width="7.7109375" style="0" customWidth="1"/>
    <col min="24" max="24" width="6.7109375" style="0" customWidth="1"/>
    <col min="25" max="25" width="7.28125" style="0" customWidth="1"/>
  </cols>
  <sheetData>
    <row r="1" spans="1:5" ht="12.75">
      <c r="A1" s="55">
        <v>37987</v>
      </c>
      <c r="B1" s="55"/>
      <c r="C1" s="8">
        <v>1</v>
      </c>
      <c r="E1">
        <v>3.6</v>
      </c>
    </row>
    <row r="2" spans="1:25" ht="33.75">
      <c r="A2" s="56" t="s">
        <v>12</v>
      </c>
      <c r="B2" s="56" t="s">
        <v>13</v>
      </c>
      <c r="C2" s="9" t="s">
        <v>14</v>
      </c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15</v>
      </c>
      <c r="J2" s="9" t="s">
        <v>20</v>
      </c>
      <c r="K2" s="9" t="s">
        <v>17</v>
      </c>
      <c r="L2" s="9" t="s">
        <v>21</v>
      </c>
      <c r="M2" s="10" t="s">
        <v>22</v>
      </c>
      <c r="N2" s="9" t="s">
        <v>23</v>
      </c>
      <c r="O2" s="9" t="s">
        <v>24</v>
      </c>
      <c r="P2" s="9" t="s">
        <v>15</v>
      </c>
      <c r="Q2" s="9" t="s">
        <v>37</v>
      </c>
      <c r="R2" s="9" t="s">
        <v>25</v>
      </c>
      <c r="S2" s="9" t="s">
        <v>26</v>
      </c>
      <c r="T2" s="10" t="s">
        <v>15</v>
      </c>
      <c r="U2" s="9" t="s">
        <v>27</v>
      </c>
      <c r="V2" s="9" t="s">
        <v>15</v>
      </c>
      <c r="W2" s="9" t="s">
        <v>28</v>
      </c>
      <c r="X2" s="9" t="s">
        <v>17</v>
      </c>
      <c r="Y2" s="10" t="s">
        <v>29</v>
      </c>
    </row>
    <row r="3" spans="1:25" ht="12.75">
      <c r="A3" s="57"/>
      <c r="B3" s="57"/>
      <c r="C3" s="10" t="s">
        <v>30</v>
      </c>
      <c r="D3" s="10"/>
      <c r="E3" s="10" t="s">
        <v>30</v>
      </c>
      <c r="F3" s="10"/>
      <c r="G3" s="10" t="s">
        <v>30</v>
      </c>
      <c r="H3" s="10" t="s">
        <v>31</v>
      </c>
      <c r="I3" s="10"/>
      <c r="J3" s="10" t="s">
        <v>31</v>
      </c>
      <c r="K3" s="10"/>
      <c r="L3" s="10" t="s">
        <v>31</v>
      </c>
      <c r="M3" s="10" t="s">
        <v>32</v>
      </c>
      <c r="N3" s="10" t="s">
        <v>33</v>
      </c>
      <c r="O3" s="10" t="s">
        <v>51</v>
      </c>
      <c r="P3" s="10"/>
      <c r="Q3" s="10"/>
      <c r="R3" s="10" t="s">
        <v>34</v>
      </c>
      <c r="S3" s="10"/>
      <c r="T3" s="10"/>
      <c r="U3" s="10"/>
      <c r="V3" s="10"/>
      <c r="W3" s="10"/>
      <c r="X3" s="10"/>
      <c r="Y3" s="10" t="s">
        <v>32</v>
      </c>
    </row>
    <row r="4" spans="1:25" ht="12.75">
      <c r="A4" s="6">
        <v>2004</v>
      </c>
      <c r="B4" s="11">
        <v>38169</v>
      </c>
      <c r="C4" s="12">
        <v>27.17</v>
      </c>
      <c r="D4" s="12">
        <v>1502</v>
      </c>
      <c r="E4" s="12">
        <v>14.05</v>
      </c>
      <c r="F4" s="12">
        <v>647</v>
      </c>
      <c r="G4" s="12">
        <v>20.03</v>
      </c>
      <c r="H4" s="14">
        <v>95.1</v>
      </c>
      <c r="I4" s="12">
        <v>652</v>
      </c>
      <c r="J4" s="14">
        <v>39.5</v>
      </c>
      <c r="K4" s="12">
        <v>1500</v>
      </c>
      <c r="L4" s="14">
        <v>70.5</v>
      </c>
      <c r="M4" s="12">
        <v>0</v>
      </c>
      <c r="N4" s="13">
        <v>0.86</v>
      </c>
      <c r="O4" s="16">
        <v>21.51</v>
      </c>
      <c r="P4" s="12">
        <v>1041</v>
      </c>
      <c r="Q4" s="19">
        <v>334.8</v>
      </c>
      <c r="R4" s="12">
        <v>14.97</v>
      </c>
      <c r="S4" s="14">
        <v>509.4</v>
      </c>
      <c r="T4" s="12">
        <v>1313</v>
      </c>
      <c r="U4" s="12">
        <v>39.89</v>
      </c>
      <c r="V4" s="12">
        <v>1409</v>
      </c>
      <c r="W4" s="14">
        <v>-22.5</v>
      </c>
      <c r="X4" s="12">
        <v>605</v>
      </c>
      <c r="Y4" s="16">
        <v>2.599</v>
      </c>
    </row>
    <row r="5" spans="1:25" ht="12.75">
      <c r="A5" s="6">
        <v>2004</v>
      </c>
      <c r="B5" s="11">
        <v>38170</v>
      </c>
      <c r="C5" s="12">
        <v>28.05</v>
      </c>
      <c r="D5" s="12">
        <v>1518</v>
      </c>
      <c r="E5" s="12">
        <v>14.51</v>
      </c>
      <c r="F5" s="12">
        <v>701</v>
      </c>
      <c r="G5" s="12">
        <v>20.46</v>
      </c>
      <c r="H5" s="14">
        <v>92.5</v>
      </c>
      <c r="I5" s="12">
        <v>703</v>
      </c>
      <c r="J5" s="12">
        <v>37.98</v>
      </c>
      <c r="K5" s="12">
        <v>1601</v>
      </c>
      <c r="L5" s="12">
        <v>69.38</v>
      </c>
      <c r="M5" s="12">
        <v>0</v>
      </c>
      <c r="N5" s="13">
        <v>0.95</v>
      </c>
      <c r="O5" s="13">
        <v>22.32</v>
      </c>
      <c r="P5" s="12">
        <v>1050</v>
      </c>
      <c r="Q5" s="19">
        <v>337.8</v>
      </c>
      <c r="R5" s="12">
        <v>14.78</v>
      </c>
      <c r="S5" s="14">
        <v>510.4</v>
      </c>
      <c r="T5" s="12">
        <v>1152</v>
      </c>
      <c r="U5" s="12">
        <v>39.77</v>
      </c>
      <c r="V5" s="12">
        <v>1416</v>
      </c>
      <c r="W5" s="14">
        <v>-21.11</v>
      </c>
      <c r="X5" s="12">
        <v>303</v>
      </c>
      <c r="Y5" s="16">
        <v>2.601</v>
      </c>
    </row>
    <row r="6" spans="1:25" ht="12.75">
      <c r="A6" s="6">
        <v>2004</v>
      </c>
      <c r="B6" s="11">
        <v>38171</v>
      </c>
      <c r="C6" s="12">
        <v>29.14</v>
      </c>
      <c r="D6" s="12">
        <v>1520</v>
      </c>
      <c r="E6" s="12">
        <v>14.13</v>
      </c>
      <c r="F6" s="12">
        <v>700</v>
      </c>
      <c r="G6" s="12">
        <v>20.49</v>
      </c>
      <c r="H6" s="14">
        <v>95.4</v>
      </c>
      <c r="I6" s="12">
        <v>704</v>
      </c>
      <c r="J6" s="12">
        <v>33.96</v>
      </c>
      <c r="K6" s="12">
        <v>1510</v>
      </c>
      <c r="L6" s="12">
        <v>67.91</v>
      </c>
      <c r="M6" s="12">
        <v>0</v>
      </c>
      <c r="N6" s="12">
        <v>0.709</v>
      </c>
      <c r="O6" s="13">
        <v>20.16</v>
      </c>
      <c r="P6" s="12">
        <v>1218</v>
      </c>
      <c r="Q6" s="19">
        <v>346.1</v>
      </c>
      <c r="R6" s="12">
        <v>13.96</v>
      </c>
      <c r="S6" s="14">
        <v>502.7</v>
      </c>
      <c r="T6" s="12">
        <v>1219</v>
      </c>
      <c r="U6" s="12">
        <v>40.17</v>
      </c>
      <c r="V6" s="12">
        <v>1357</v>
      </c>
      <c r="W6" s="14">
        <v>-21.57</v>
      </c>
      <c r="X6" s="12">
        <v>726</v>
      </c>
      <c r="Y6" s="16">
        <v>2.532</v>
      </c>
    </row>
    <row r="7" spans="1:25" ht="12.75">
      <c r="A7" s="6">
        <v>2004</v>
      </c>
      <c r="B7" s="11">
        <v>38172</v>
      </c>
      <c r="C7" s="12">
        <v>29.38</v>
      </c>
      <c r="D7" s="12">
        <v>1506</v>
      </c>
      <c r="E7" s="12">
        <v>13.93</v>
      </c>
      <c r="F7" s="12">
        <v>443</v>
      </c>
      <c r="G7" s="14">
        <v>20.6</v>
      </c>
      <c r="H7" s="14">
        <v>95.7</v>
      </c>
      <c r="I7" s="12">
        <v>452</v>
      </c>
      <c r="J7" s="14">
        <v>27.5</v>
      </c>
      <c r="K7" s="12">
        <v>1548</v>
      </c>
      <c r="L7" s="12">
        <v>65.88</v>
      </c>
      <c r="M7" s="12">
        <v>0</v>
      </c>
      <c r="N7" s="12">
        <v>0.465</v>
      </c>
      <c r="O7" s="13">
        <v>14.76</v>
      </c>
      <c r="P7" s="12">
        <v>1214</v>
      </c>
      <c r="Q7" s="19">
        <v>4.87</v>
      </c>
      <c r="R7" s="12">
        <v>14.84</v>
      </c>
      <c r="S7" s="14">
        <v>490.9</v>
      </c>
      <c r="T7" s="12">
        <v>1211</v>
      </c>
      <c r="U7" s="12">
        <v>42.09</v>
      </c>
      <c r="V7" s="12">
        <v>1357</v>
      </c>
      <c r="W7" s="14">
        <v>-23.16</v>
      </c>
      <c r="X7" s="12">
        <v>630</v>
      </c>
      <c r="Y7" s="16">
        <v>2.622</v>
      </c>
    </row>
    <row r="8" spans="1:25" ht="12.75">
      <c r="A8" s="6">
        <v>2004</v>
      </c>
      <c r="B8" s="11">
        <v>38173</v>
      </c>
      <c r="C8" s="12">
        <v>28.73</v>
      </c>
      <c r="D8" s="12">
        <v>1521</v>
      </c>
      <c r="E8" s="12">
        <v>14.05</v>
      </c>
      <c r="F8" s="12">
        <v>626</v>
      </c>
      <c r="G8" s="12">
        <v>20.05</v>
      </c>
      <c r="H8" s="14">
        <v>89.5</v>
      </c>
      <c r="I8" s="12">
        <v>706</v>
      </c>
      <c r="J8" s="12">
        <v>32.05</v>
      </c>
      <c r="K8" s="12">
        <v>1517</v>
      </c>
      <c r="L8" s="12">
        <v>63.85</v>
      </c>
      <c r="M8" s="12">
        <v>0</v>
      </c>
      <c r="N8" s="13">
        <v>0.6</v>
      </c>
      <c r="O8" s="16">
        <v>16.11</v>
      </c>
      <c r="P8" s="12">
        <v>1120</v>
      </c>
      <c r="Q8" s="19">
        <v>342.7</v>
      </c>
      <c r="R8" s="12">
        <v>14.11</v>
      </c>
      <c r="S8" s="14">
        <v>473</v>
      </c>
      <c r="T8" s="12">
        <v>1257</v>
      </c>
      <c r="U8" s="14">
        <v>36.8</v>
      </c>
      <c r="V8" s="12">
        <v>1420</v>
      </c>
      <c r="W8" s="14">
        <v>-24.25</v>
      </c>
      <c r="X8" s="12">
        <v>719</v>
      </c>
      <c r="Y8" s="16">
        <v>2.491</v>
      </c>
    </row>
    <row r="9" spans="1:25" ht="12.75">
      <c r="A9" s="6">
        <v>2004</v>
      </c>
      <c r="B9" s="11">
        <v>38174</v>
      </c>
      <c r="C9" s="12">
        <v>27.71</v>
      </c>
      <c r="D9" s="12">
        <v>1414</v>
      </c>
      <c r="E9" s="12">
        <v>13.32</v>
      </c>
      <c r="F9" s="12">
        <v>601</v>
      </c>
      <c r="G9" s="12">
        <v>19.99</v>
      </c>
      <c r="H9" s="14">
        <v>96.6</v>
      </c>
      <c r="I9" s="12">
        <v>718</v>
      </c>
      <c r="J9" s="12">
        <v>35.41</v>
      </c>
      <c r="K9" s="12">
        <v>1528</v>
      </c>
      <c r="L9" s="12">
        <v>68.15</v>
      </c>
      <c r="M9" s="12">
        <v>0</v>
      </c>
      <c r="N9" s="13">
        <v>0.56</v>
      </c>
      <c r="O9" s="13">
        <v>13.14</v>
      </c>
      <c r="P9" s="12">
        <v>1219</v>
      </c>
      <c r="Q9" s="19">
        <v>342</v>
      </c>
      <c r="R9" s="12">
        <v>13.83</v>
      </c>
      <c r="S9" s="14">
        <v>431</v>
      </c>
      <c r="T9" s="12">
        <v>1232</v>
      </c>
      <c r="U9" s="12">
        <v>38.72</v>
      </c>
      <c r="V9" s="12">
        <v>1358</v>
      </c>
      <c r="W9" s="14">
        <v>-22.33</v>
      </c>
      <c r="X9" s="12">
        <v>710</v>
      </c>
      <c r="Y9" s="16">
        <v>2.388</v>
      </c>
    </row>
    <row r="10" spans="1:25" ht="12.75">
      <c r="A10" s="6">
        <v>2004</v>
      </c>
      <c r="B10" s="11">
        <v>38175</v>
      </c>
      <c r="C10" s="12">
        <v>27.76</v>
      </c>
      <c r="D10" s="12">
        <v>1458</v>
      </c>
      <c r="E10" s="12">
        <v>14.22</v>
      </c>
      <c r="F10" s="12">
        <v>610</v>
      </c>
      <c r="G10" s="12">
        <v>20.12</v>
      </c>
      <c r="H10" s="14">
        <v>94.1</v>
      </c>
      <c r="I10" s="12">
        <v>615</v>
      </c>
      <c r="J10" s="12">
        <v>34.88</v>
      </c>
      <c r="K10" s="12">
        <v>1519</v>
      </c>
      <c r="L10" s="12">
        <v>67.27</v>
      </c>
      <c r="M10" s="12">
        <v>0</v>
      </c>
      <c r="N10" s="12">
        <v>0.906</v>
      </c>
      <c r="O10" s="16">
        <v>20.43</v>
      </c>
      <c r="P10" s="12">
        <v>1216</v>
      </c>
      <c r="Q10" s="19">
        <v>293.9</v>
      </c>
      <c r="R10" s="12">
        <v>13.84</v>
      </c>
      <c r="S10" s="14">
        <v>530.6</v>
      </c>
      <c r="T10" s="12">
        <v>1224</v>
      </c>
      <c r="U10" s="12">
        <v>32.47</v>
      </c>
      <c r="V10" s="12">
        <v>1359</v>
      </c>
      <c r="W10" s="12">
        <v>-23.08</v>
      </c>
      <c r="X10" s="12">
        <v>721</v>
      </c>
      <c r="Y10" s="16">
        <v>2.594</v>
      </c>
    </row>
    <row r="11" spans="1:25" ht="12.75">
      <c r="A11" s="6">
        <v>2004</v>
      </c>
      <c r="B11" s="11">
        <v>38176</v>
      </c>
      <c r="C11" s="12">
        <v>28.59</v>
      </c>
      <c r="D11" s="12">
        <v>1421</v>
      </c>
      <c r="E11" s="12">
        <v>14.29</v>
      </c>
      <c r="F11" s="12">
        <v>432</v>
      </c>
      <c r="G11" s="12">
        <v>20.01</v>
      </c>
      <c r="H11" s="14">
        <v>92</v>
      </c>
      <c r="I11" s="12">
        <v>441</v>
      </c>
      <c r="J11" s="12">
        <v>35.94</v>
      </c>
      <c r="K11" s="12">
        <v>1528</v>
      </c>
      <c r="L11" s="14">
        <v>71.5</v>
      </c>
      <c r="M11" s="12">
        <v>0</v>
      </c>
      <c r="N11" s="13">
        <v>1.52</v>
      </c>
      <c r="O11" s="13">
        <v>27.18</v>
      </c>
      <c r="P11" s="12">
        <v>1803</v>
      </c>
      <c r="Q11" s="19">
        <v>168.1</v>
      </c>
      <c r="R11" s="14">
        <v>10.4</v>
      </c>
      <c r="S11" s="14">
        <v>503.5</v>
      </c>
      <c r="T11" s="12">
        <v>1113</v>
      </c>
      <c r="U11" s="12">
        <v>29.89</v>
      </c>
      <c r="V11" s="12">
        <v>1439</v>
      </c>
      <c r="W11" s="14">
        <v>-18.51</v>
      </c>
      <c r="X11" s="12">
        <v>548</v>
      </c>
      <c r="Y11" s="16">
        <v>2.267</v>
      </c>
    </row>
    <row r="12" spans="1:25" ht="12.75">
      <c r="A12" s="6">
        <v>2004</v>
      </c>
      <c r="B12" s="11">
        <v>38177</v>
      </c>
      <c r="C12" s="14">
        <v>23.8</v>
      </c>
      <c r="D12" s="12">
        <v>1519</v>
      </c>
      <c r="E12" s="12">
        <v>14.66</v>
      </c>
      <c r="F12" s="12">
        <v>2344</v>
      </c>
      <c r="G12" s="12">
        <v>18.34</v>
      </c>
      <c r="H12" s="14">
        <v>98</v>
      </c>
      <c r="I12" s="12">
        <v>720</v>
      </c>
      <c r="J12" s="12">
        <v>60.88</v>
      </c>
      <c r="K12" s="12">
        <v>1407</v>
      </c>
      <c r="L12" s="14">
        <v>86.5</v>
      </c>
      <c r="M12" s="12">
        <v>0.9</v>
      </c>
      <c r="N12" s="13">
        <v>0.811</v>
      </c>
      <c r="O12" s="13">
        <v>17.73</v>
      </c>
      <c r="P12" s="12">
        <v>1110</v>
      </c>
      <c r="Q12" s="19">
        <v>278.5</v>
      </c>
      <c r="R12" s="12">
        <v>8.39</v>
      </c>
      <c r="S12" s="14">
        <v>669</v>
      </c>
      <c r="T12" s="12">
        <v>1103</v>
      </c>
      <c r="U12" s="12">
        <v>21.01</v>
      </c>
      <c r="V12" s="12">
        <v>1432</v>
      </c>
      <c r="W12" s="14">
        <v>-17.25</v>
      </c>
      <c r="X12" s="12">
        <v>2359</v>
      </c>
      <c r="Y12" s="16">
        <v>1.408</v>
      </c>
    </row>
    <row r="13" spans="1:25" ht="12.75">
      <c r="A13" s="6">
        <v>2004</v>
      </c>
      <c r="B13" s="11">
        <v>38178</v>
      </c>
      <c r="C13" s="12">
        <v>22.87</v>
      </c>
      <c r="D13" s="12">
        <v>1300</v>
      </c>
      <c r="E13" s="12">
        <v>13.8</v>
      </c>
      <c r="F13" s="12">
        <v>533</v>
      </c>
      <c r="G13" s="12">
        <v>17.26</v>
      </c>
      <c r="H13" s="14">
        <v>98.7</v>
      </c>
      <c r="I13" s="12">
        <v>604</v>
      </c>
      <c r="J13" s="14">
        <v>77.6</v>
      </c>
      <c r="K13" s="12">
        <v>1259</v>
      </c>
      <c r="L13" s="14">
        <v>93.8</v>
      </c>
      <c r="M13" s="19">
        <v>20</v>
      </c>
      <c r="N13" s="13">
        <v>1.213</v>
      </c>
      <c r="O13" s="13">
        <v>30.96</v>
      </c>
      <c r="P13" s="12">
        <v>1343</v>
      </c>
      <c r="Q13" s="19">
        <v>171.3</v>
      </c>
      <c r="R13" s="40">
        <v>4.603</v>
      </c>
      <c r="S13" s="14">
        <v>467.7</v>
      </c>
      <c r="T13" s="12">
        <v>1114</v>
      </c>
      <c r="U13" s="12">
        <v>17.26</v>
      </c>
      <c r="V13" s="12">
        <v>1202</v>
      </c>
      <c r="W13" s="14">
        <v>-19.65</v>
      </c>
      <c r="X13" s="12">
        <v>551</v>
      </c>
      <c r="Y13" s="16">
        <v>0.713</v>
      </c>
    </row>
    <row r="14" spans="1:26" ht="12.75">
      <c r="A14" s="6">
        <v>2004</v>
      </c>
      <c r="B14" s="11">
        <v>38179</v>
      </c>
      <c r="C14" s="12">
        <v>23.46</v>
      </c>
      <c r="D14" s="12">
        <v>1440</v>
      </c>
      <c r="E14" s="12">
        <v>14.73</v>
      </c>
      <c r="F14" s="12">
        <v>2359</v>
      </c>
      <c r="G14" s="12">
        <v>18.66</v>
      </c>
      <c r="H14" s="14">
        <v>98.7</v>
      </c>
      <c r="I14" s="12">
        <v>546</v>
      </c>
      <c r="J14" s="12">
        <v>66.03</v>
      </c>
      <c r="K14" s="12">
        <v>1442</v>
      </c>
      <c r="L14" s="14">
        <v>89.2</v>
      </c>
      <c r="M14" s="12">
        <v>0.3</v>
      </c>
      <c r="N14" s="13">
        <v>1.15</v>
      </c>
      <c r="O14" s="13">
        <v>16.38</v>
      </c>
      <c r="P14" s="12">
        <v>2122</v>
      </c>
      <c r="Q14" s="19">
        <v>111.1</v>
      </c>
      <c r="R14" s="12">
        <v>7.67</v>
      </c>
      <c r="S14" s="14">
        <v>697.3</v>
      </c>
      <c r="T14" s="12">
        <v>1304</v>
      </c>
      <c r="U14" s="14">
        <v>30.8</v>
      </c>
      <c r="V14" s="12">
        <v>1506</v>
      </c>
      <c r="W14" s="14">
        <v>-16.54</v>
      </c>
      <c r="X14" s="12">
        <v>2359</v>
      </c>
      <c r="Y14" s="16">
        <v>1.317</v>
      </c>
      <c r="Z14" s="17"/>
    </row>
    <row r="15" spans="1:25" ht="12.75">
      <c r="A15" s="6">
        <v>2004</v>
      </c>
      <c r="B15" s="11">
        <v>38180</v>
      </c>
      <c r="C15" s="12">
        <v>26.17</v>
      </c>
      <c r="D15" s="12">
        <v>1605</v>
      </c>
      <c r="E15" s="14">
        <v>12.2</v>
      </c>
      <c r="F15" s="12">
        <v>613</v>
      </c>
      <c r="G15" s="12">
        <v>18.47</v>
      </c>
      <c r="H15" s="14">
        <v>96.1</v>
      </c>
      <c r="I15" s="12">
        <v>635</v>
      </c>
      <c r="J15" s="12">
        <v>53.88</v>
      </c>
      <c r="K15" s="12">
        <v>1556</v>
      </c>
      <c r="L15" s="14">
        <v>81.1</v>
      </c>
      <c r="M15" s="12">
        <v>0</v>
      </c>
      <c r="N15" s="16">
        <v>2.061</v>
      </c>
      <c r="O15" s="16">
        <v>18.81</v>
      </c>
      <c r="P15" s="12">
        <v>1142</v>
      </c>
      <c r="Q15" s="19">
        <v>334.2</v>
      </c>
      <c r="R15" s="12">
        <v>15.06</v>
      </c>
      <c r="S15" s="14">
        <v>531</v>
      </c>
      <c r="T15" s="12">
        <v>1324</v>
      </c>
      <c r="U15" s="12">
        <v>42.55</v>
      </c>
      <c r="V15" s="12">
        <v>1359</v>
      </c>
      <c r="W15" s="14">
        <v>-24.1</v>
      </c>
      <c r="X15" s="12">
        <v>711</v>
      </c>
      <c r="Y15" s="16">
        <v>2.415</v>
      </c>
    </row>
    <row r="16" spans="1:25" ht="12.75">
      <c r="A16" s="6">
        <v>2004</v>
      </c>
      <c r="B16" s="11">
        <v>38181</v>
      </c>
      <c r="C16" s="12">
        <v>26.89</v>
      </c>
      <c r="D16" s="12">
        <v>1446</v>
      </c>
      <c r="E16" s="12">
        <v>15.04</v>
      </c>
      <c r="F16" s="12">
        <v>644</v>
      </c>
      <c r="G16" s="12">
        <v>20.08</v>
      </c>
      <c r="H16" s="14">
        <v>95.7</v>
      </c>
      <c r="I16" s="12">
        <v>645</v>
      </c>
      <c r="J16" s="12">
        <v>43.59</v>
      </c>
      <c r="K16" s="12">
        <v>1446</v>
      </c>
      <c r="L16" s="14">
        <v>75.3</v>
      </c>
      <c r="M16" s="12">
        <v>0</v>
      </c>
      <c r="N16" s="16">
        <v>1.471</v>
      </c>
      <c r="O16" s="16">
        <v>22.59</v>
      </c>
      <c r="P16" s="12">
        <v>1416</v>
      </c>
      <c r="Q16" s="40">
        <v>4.214</v>
      </c>
      <c r="R16" s="12">
        <v>14.45</v>
      </c>
      <c r="S16" s="14">
        <v>535.3</v>
      </c>
      <c r="T16" s="12">
        <v>1212</v>
      </c>
      <c r="U16" s="12">
        <v>37.69</v>
      </c>
      <c r="V16" s="12">
        <v>1327</v>
      </c>
      <c r="W16" s="14">
        <v>-18.62</v>
      </c>
      <c r="X16" s="12">
        <v>708</v>
      </c>
      <c r="Y16" s="16">
        <v>2.578</v>
      </c>
    </row>
    <row r="17" spans="1:25" ht="12.75">
      <c r="A17" s="6">
        <v>2004</v>
      </c>
      <c r="B17" s="11">
        <v>38182</v>
      </c>
      <c r="C17" s="14">
        <v>26.9</v>
      </c>
      <c r="D17" s="12">
        <v>1525</v>
      </c>
      <c r="E17" s="12">
        <v>14.77</v>
      </c>
      <c r="F17" s="12">
        <v>650</v>
      </c>
      <c r="G17" s="12">
        <v>20.38</v>
      </c>
      <c r="H17" s="14">
        <v>94.1</v>
      </c>
      <c r="I17" s="12">
        <v>657</v>
      </c>
      <c r="J17" s="12">
        <v>47.94</v>
      </c>
      <c r="K17" s="12">
        <v>1344</v>
      </c>
      <c r="L17" s="14">
        <v>73.2</v>
      </c>
      <c r="M17" s="12">
        <v>0</v>
      </c>
      <c r="N17" s="16">
        <v>1.118</v>
      </c>
      <c r="O17" s="13">
        <v>22.32</v>
      </c>
      <c r="P17" s="12">
        <v>1203</v>
      </c>
      <c r="Q17" s="12">
        <v>343.9</v>
      </c>
      <c r="R17" s="12">
        <v>15.19</v>
      </c>
      <c r="S17" s="14">
        <v>511.4</v>
      </c>
      <c r="T17" s="12">
        <v>1200</v>
      </c>
      <c r="U17" s="14">
        <v>37</v>
      </c>
      <c r="V17" s="12">
        <v>1427</v>
      </c>
      <c r="W17" s="14">
        <v>-19.58</v>
      </c>
      <c r="X17" s="12">
        <v>242</v>
      </c>
      <c r="Y17" s="13">
        <v>2.68</v>
      </c>
    </row>
    <row r="18" spans="1:25" ht="12.75">
      <c r="A18" s="6">
        <v>2004</v>
      </c>
      <c r="B18" s="11">
        <v>38183</v>
      </c>
      <c r="C18" s="12">
        <v>27.68</v>
      </c>
      <c r="D18" s="12">
        <v>1556</v>
      </c>
      <c r="E18" s="12">
        <v>14.98</v>
      </c>
      <c r="F18" s="12">
        <v>701</v>
      </c>
      <c r="G18" s="12">
        <v>20.63</v>
      </c>
      <c r="H18" s="14">
        <v>95.4</v>
      </c>
      <c r="I18" s="12">
        <v>332</v>
      </c>
      <c r="J18" s="12">
        <v>40.62</v>
      </c>
      <c r="K18" s="12">
        <v>1525</v>
      </c>
      <c r="L18" s="14">
        <v>71.4</v>
      </c>
      <c r="M18" s="12">
        <v>0</v>
      </c>
      <c r="N18" s="16">
        <v>1.006</v>
      </c>
      <c r="O18" s="16">
        <v>24.21</v>
      </c>
      <c r="P18" s="12">
        <v>1201</v>
      </c>
      <c r="Q18" s="19">
        <v>269</v>
      </c>
      <c r="R18" s="12">
        <v>15.74</v>
      </c>
      <c r="S18" s="14">
        <v>522.2</v>
      </c>
      <c r="T18" s="12">
        <v>1201</v>
      </c>
      <c r="U18" s="12">
        <v>37.99</v>
      </c>
      <c r="V18" s="12">
        <v>1415</v>
      </c>
      <c r="W18" s="14">
        <v>-21.78</v>
      </c>
      <c r="X18" s="12">
        <v>716</v>
      </c>
      <c r="Y18" s="16">
        <v>2.787</v>
      </c>
    </row>
    <row r="19" spans="1:25" ht="12.75">
      <c r="A19" s="6">
        <v>2004</v>
      </c>
      <c r="B19" s="11">
        <v>38184</v>
      </c>
      <c r="C19" s="12">
        <v>28.35</v>
      </c>
      <c r="D19" s="12">
        <v>1628</v>
      </c>
      <c r="E19" s="12">
        <v>15.13</v>
      </c>
      <c r="F19" s="12">
        <v>655</v>
      </c>
      <c r="G19" s="12">
        <v>21.33</v>
      </c>
      <c r="H19" s="14">
        <v>92.1</v>
      </c>
      <c r="I19" s="12">
        <v>658</v>
      </c>
      <c r="J19" s="12">
        <v>39.37</v>
      </c>
      <c r="K19" s="12">
        <v>1535</v>
      </c>
      <c r="L19" s="12">
        <v>67.62</v>
      </c>
      <c r="M19" s="12">
        <v>0</v>
      </c>
      <c r="N19" s="12">
        <v>0.867</v>
      </c>
      <c r="O19" s="16">
        <v>20.43</v>
      </c>
      <c r="P19" s="12">
        <v>1138</v>
      </c>
      <c r="Q19" s="19">
        <v>279.5</v>
      </c>
      <c r="R19" s="12">
        <v>15.64</v>
      </c>
      <c r="S19" s="14">
        <v>575.7</v>
      </c>
      <c r="T19" s="12">
        <v>1313</v>
      </c>
      <c r="U19" s="12">
        <v>39.31</v>
      </c>
      <c r="V19" s="12">
        <v>1419</v>
      </c>
      <c r="W19" s="14">
        <v>-19.68</v>
      </c>
      <c r="X19" s="12">
        <v>710</v>
      </c>
      <c r="Y19" s="16">
        <v>2.762</v>
      </c>
    </row>
    <row r="20" spans="1:25" ht="12.75">
      <c r="A20" s="6">
        <v>2004</v>
      </c>
      <c r="B20" s="11">
        <v>38185</v>
      </c>
      <c r="C20" s="12">
        <v>25.05</v>
      </c>
      <c r="D20" s="12">
        <v>1516</v>
      </c>
      <c r="E20" s="12">
        <v>16.39</v>
      </c>
      <c r="F20" s="12">
        <v>638</v>
      </c>
      <c r="G20" s="12">
        <v>19.57</v>
      </c>
      <c r="H20" s="14">
        <v>91.1</v>
      </c>
      <c r="I20" s="12">
        <v>454</v>
      </c>
      <c r="J20" s="12">
        <v>50.25</v>
      </c>
      <c r="K20" s="12">
        <v>1537</v>
      </c>
      <c r="L20" s="14">
        <v>74.6</v>
      </c>
      <c r="M20" s="12">
        <v>0</v>
      </c>
      <c r="N20" s="16">
        <v>2.726</v>
      </c>
      <c r="O20" s="16">
        <v>24.21</v>
      </c>
      <c r="P20" s="12">
        <v>2256</v>
      </c>
      <c r="Q20" s="12">
        <v>88.9</v>
      </c>
      <c r="R20" s="12">
        <v>13.53</v>
      </c>
      <c r="S20" s="14">
        <v>509.1</v>
      </c>
      <c r="T20" s="12">
        <v>1141</v>
      </c>
      <c r="U20" s="12">
        <v>26.09</v>
      </c>
      <c r="V20" s="12">
        <v>1432</v>
      </c>
      <c r="W20" s="14">
        <v>-15.75</v>
      </c>
      <c r="X20" s="12">
        <v>100</v>
      </c>
      <c r="Y20" s="16">
        <v>2.401</v>
      </c>
    </row>
    <row r="21" spans="1:25" ht="12.75">
      <c r="A21" s="6">
        <v>2004</v>
      </c>
      <c r="B21" s="11">
        <v>38186</v>
      </c>
      <c r="C21" s="12">
        <v>24.21</v>
      </c>
      <c r="D21" s="12">
        <v>1528</v>
      </c>
      <c r="E21" s="12">
        <v>14.14</v>
      </c>
      <c r="F21" s="12">
        <v>537</v>
      </c>
      <c r="G21" s="12">
        <v>18.32</v>
      </c>
      <c r="H21" s="14">
        <v>93.8</v>
      </c>
      <c r="I21" s="12">
        <v>2358</v>
      </c>
      <c r="J21" s="14">
        <v>58.1</v>
      </c>
      <c r="K21" s="12">
        <v>1529</v>
      </c>
      <c r="L21" s="14">
        <v>76.8</v>
      </c>
      <c r="M21" s="12">
        <v>0.7</v>
      </c>
      <c r="N21" s="16">
        <v>2.544</v>
      </c>
      <c r="O21" s="13">
        <v>21.24</v>
      </c>
      <c r="P21" s="12">
        <v>1751</v>
      </c>
      <c r="Q21" s="19">
        <v>63.88</v>
      </c>
      <c r="R21" s="12">
        <v>11.84</v>
      </c>
      <c r="S21" s="14">
        <v>608.7</v>
      </c>
      <c r="T21" s="12">
        <v>1201</v>
      </c>
      <c r="U21" s="12">
        <v>23.38</v>
      </c>
      <c r="V21" s="12">
        <v>1451</v>
      </c>
      <c r="W21" s="14">
        <v>-19.52</v>
      </c>
      <c r="X21" s="12">
        <v>623</v>
      </c>
      <c r="Y21" s="16">
        <v>1.975</v>
      </c>
    </row>
    <row r="22" spans="1:25" ht="12.75">
      <c r="A22" s="6">
        <v>2004</v>
      </c>
      <c r="B22" s="11">
        <v>38187</v>
      </c>
      <c r="C22" s="12">
        <v>23.89</v>
      </c>
      <c r="D22" s="12">
        <v>1347</v>
      </c>
      <c r="E22" s="12">
        <v>13.53</v>
      </c>
      <c r="F22" s="12">
        <v>2246</v>
      </c>
      <c r="G22" s="12">
        <v>17.31</v>
      </c>
      <c r="H22" s="14">
        <v>97.8</v>
      </c>
      <c r="I22" s="12">
        <v>2328</v>
      </c>
      <c r="J22" s="12">
        <v>61.68</v>
      </c>
      <c r="K22" s="12">
        <v>1342</v>
      </c>
      <c r="L22" s="14">
        <v>87.8</v>
      </c>
      <c r="M22" s="12">
        <v>4.7</v>
      </c>
      <c r="N22" s="16">
        <v>1.851</v>
      </c>
      <c r="O22" s="13">
        <v>40.68</v>
      </c>
      <c r="P22" s="12">
        <v>1512</v>
      </c>
      <c r="Q22" s="19">
        <v>158.3</v>
      </c>
      <c r="R22" s="12">
        <v>7.89</v>
      </c>
      <c r="S22" s="14">
        <v>495.6</v>
      </c>
      <c r="T22" s="12">
        <v>1015</v>
      </c>
      <c r="U22" s="12">
        <v>15.08</v>
      </c>
      <c r="V22" s="12">
        <v>1419</v>
      </c>
      <c r="W22" s="14">
        <v>-18.89</v>
      </c>
      <c r="X22" s="12">
        <v>2315</v>
      </c>
      <c r="Y22" s="16">
        <v>1.338</v>
      </c>
    </row>
    <row r="23" spans="1:25" ht="12.75">
      <c r="A23" s="6">
        <v>2004</v>
      </c>
      <c r="B23" s="11">
        <v>38188</v>
      </c>
      <c r="C23" s="12">
        <v>20.45</v>
      </c>
      <c r="D23" s="12">
        <v>1504</v>
      </c>
      <c r="E23" s="14">
        <v>13.2</v>
      </c>
      <c r="F23" s="12">
        <v>2309</v>
      </c>
      <c r="G23" s="12">
        <v>15.53</v>
      </c>
      <c r="H23" s="14">
        <v>98.8</v>
      </c>
      <c r="I23" s="12">
        <v>407</v>
      </c>
      <c r="J23" s="12">
        <v>65.96</v>
      </c>
      <c r="K23" s="12">
        <v>1505</v>
      </c>
      <c r="L23" s="14">
        <v>88.3</v>
      </c>
      <c r="M23" s="12">
        <v>0</v>
      </c>
      <c r="N23" s="16">
        <v>1.794</v>
      </c>
      <c r="O23" s="13">
        <v>16.92</v>
      </c>
      <c r="P23" s="12">
        <v>2214</v>
      </c>
      <c r="Q23" s="12">
        <v>60.43</v>
      </c>
      <c r="R23" s="12">
        <v>6.38</v>
      </c>
      <c r="S23" s="14">
        <v>649.8</v>
      </c>
      <c r="T23" s="12">
        <v>1344</v>
      </c>
      <c r="U23" s="12">
        <v>14.88</v>
      </c>
      <c r="V23" s="12">
        <v>1529</v>
      </c>
      <c r="W23" s="14">
        <v>-19.63</v>
      </c>
      <c r="X23" s="12">
        <v>2333</v>
      </c>
      <c r="Y23" s="16">
        <v>1.019</v>
      </c>
    </row>
    <row r="24" spans="1:25" ht="12.75">
      <c r="A24" s="6">
        <v>2004</v>
      </c>
      <c r="B24" s="11">
        <v>38189</v>
      </c>
      <c r="C24" s="12">
        <v>22.32</v>
      </c>
      <c r="D24" s="12">
        <v>1444</v>
      </c>
      <c r="E24" s="12">
        <v>11.28</v>
      </c>
      <c r="F24" s="12">
        <v>631</v>
      </c>
      <c r="G24" s="12">
        <v>15.77</v>
      </c>
      <c r="H24" s="14">
        <v>94.1</v>
      </c>
      <c r="I24" s="12">
        <v>627</v>
      </c>
      <c r="J24" s="12">
        <v>44.26</v>
      </c>
      <c r="K24" s="12">
        <v>1453</v>
      </c>
      <c r="L24" s="14">
        <v>72.8</v>
      </c>
      <c r="M24" s="12">
        <v>0</v>
      </c>
      <c r="N24" s="13">
        <v>2.59</v>
      </c>
      <c r="O24" s="13">
        <v>25.02</v>
      </c>
      <c r="P24" s="12">
        <v>1031</v>
      </c>
      <c r="Q24" s="12">
        <v>41.59</v>
      </c>
      <c r="R24" s="12">
        <v>16.35</v>
      </c>
      <c r="S24" s="14">
        <v>488.9</v>
      </c>
      <c r="T24" s="12">
        <v>1242</v>
      </c>
      <c r="U24" s="12">
        <v>27.32</v>
      </c>
      <c r="V24" s="12">
        <v>1432</v>
      </c>
      <c r="W24" s="14">
        <v>-24.85</v>
      </c>
      <c r="X24" s="12">
        <v>719</v>
      </c>
      <c r="Y24" s="16">
        <v>2.611</v>
      </c>
    </row>
    <row r="25" spans="1:25" ht="12.75">
      <c r="A25" s="6">
        <v>2004</v>
      </c>
      <c r="B25" s="11">
        <v>38190</v>
      </c>
      <c r="C25" s="12">
        <v>21.52</v>
      </c>
      <c r="D25" s="12">
        <v>1457</v>
      </c>
      <c r="E25" s="12">
        <v>8.94</v>
      </c>
      <c r="F25" s="12">
        <v>624</v>
      </c>
      <c r="G25" s="12">
        <v>14.39</v>
      </c>
      <c r="H25" s="14">
        <v>93.4</v>
      </c>
      <c r="I25" s="12">
        <v>625</v>
      </c>
      <c r="J25" s="12">
        <v>27.51</v>
      </c>
      <c r="K25" s="12">
        <v>1523</v>
      </c>
      <c r="L25" s="12">
        <v>62.82</v>
      </c>
      <c r="M25" s="12">
        <v>0</v>
      </c>
      <c r="N25" s="16">
        <v>1.917</v>
      </c>
      <c r="O25" s="13">
        <v>26.1</v>
      </c>
      <c r="P25" s="12">
        <v>945</v>
      </c>
      <c r="Q25" s="19">
        <v>67.74</v>
      </c>
      <c r="R25" s="12">
        <v>17.19</v>
      </c>
      <c r="S25" s="14">
        <v>500.2</v>
      </c>
      <c r="T25" s="12">
        <v>1226</v>
      </c>
      <c r="U25" s="12">
        <v>25.07</v>
      </c>
      <c r="V25" s="12">
        <v>1413</v>
      </c>
      <c r="W25" s="14">
        <v>-28.72</v>
      </c>
      <c r="X25" s="12">
        <v>717</v>
      </c>
      <c r="Y25" s="16">
        <v>2.863</v>
      </c>
    </row>
    <row r="26" spans="1:26" ht="12.75">
      <c r="A26" s="6">
        <v>2004</v>
      </c>
      <c r="B26" s="11">
        <v>38191</v>
      </c>
      <c r="C26" s="12">
        <v>21.47</v>
      </c>
      <c r="D26" s="12">
        <v>1512</v>
      </c>
      <c r="E26" s="12">
        <v>8.74</v>
      </c>
      <c r="F26" s="12">
        <v>608</v>
      </c>
      <c r="G26" s="12">
        <v>14.37</v>
      </c>
      <c r="H26" s="14">
        <v>86.4</v>
      </c>
      <c r="I26" s="12">
        <v>451</v>
      </c>
      <c r="J26" s="12">
        <v>27.51</v>
      </c>
      <c r="K26" s="12">
        <v>1147</v>
      </c>
      <c r="L26" s="12">
        <v>63.06</v>
      </c>
      <c r="M26" s="12">
        <v>0</v>
      </c>
      <c r="N26" s="16">
        <v>2.092</v>
      </c>
      <c r="O26" s="13">
        <v>27.432000000000002</v>
      </c>
      <c r="P26" s="12">
        <v>1356</v>
      </c>
      <c r="Q26" s="19">
        <v>47.96</v>
      </c>
      <c r="R26" s="14">
        <v>17</v>
      </c>
      <c r="S26" s="14">
        <v>519.9</v>
      </c>
      <c r="T26" s="12">
        <v>1205</v>
      </c>
      <c r="U26" s="12">
        <v>26.42</v>
      </c>
      <c r="V26" s="12">
        <v>1410</v>
      </c>
      <c r="W26" s="14">
        <v>-28.16</v>
      </c>
      <c r="X26" s="12">
        <v>637</v>
      </c>
      <c r="Y26" s="16">
        <v>2.843</v>
      </c>
      <c r="Z26" s="18"/>
    </row>
    <row r="27" spans="1:25" ht="12.75">
      <c r="A27" s="6">
        <v>2004</v>
      </c>
      <c r="B27" s="11">
        <v>38192</v>
      </c>
      <c r="C27" s="12">
        <v>21.58</v>
      </c>
      <c r="D27" s="12">
        <v>1544</v>
      </c>
      <c r="E27" s="12">
        <v>8.35</v>
      </c>
      <c r="F27" s="12">
        <v>422</v>
      </c>
      <c r="G27" s="12">
        <v>14.31</v>
      </c>
      <c r="H27" s="14">
        <v>83.6</v>
      </c>
      <c r="I27" s="12">
        <v>422</v>
      </c>
      <c r="J27" s="12">
        <v>33.51</v>
      </c>
      <c r="K27" s="12">
        <v>1315</v>
      </c>
      <c r="L27" s="12">
        <v>59.01</v>
      </c>
      <c r="M27" s="12">
        <v>0</v>
      </c>
      <c r="N27" s="16">
        <v>1.652</v>
      </c>
      <c r="O27" s="13">
        <v>24.75</v>
      </c>
      <c r="P27" s="12">
        <v>1147</v>
      </c>
      <c r="Q27" s="19">
        <v>14.61</v>
      </c>
      <c r="R27" s="12">
        <v>17.01</v>
      </c>
      <c r="S27" s="14">
        <v>517.8</v>
      </c>
      <c r="T27" s="12">
        <v>1139</v>
      </c>
      <c r="U27" s="14">
        <v>29.6</v>
      </c>
      <c r="V27" s="12">
        <v>1411</v>
      </c>
      <c r="W27" s="14">
        <v>-27.54</v>
      </c>
      <c r="X27" s="12">
        <v>700</v>
      </c>
      <c r="Y27" s="16">
        <v>2.811</v>
      </c>
    </row>
    <row r="28" spans="1:25" ht="12.75">
      <c r="A28" s="6">
        <v>2004</v>
      </c>
      <c r="B28" s="11">
        <v>38193</v>
      </c>
      <c r="C28" s="12">
        <v>22.71</v>
      </c>
      <c r="D28" s="12">
        <v>1532</v>
      </c>
      <c r="E28" s="14">
        <v>8.3</v>
      </c>
      <c r="F28" s="12">
        <v>609</v>
      </c>
      <c r="G28" s="12">
        <v>14.94</v>
      </c>
      <c r="H28" s="14">
        <v>83.3</v>
      </c>
      <c r="I28" s="12">
        <v>610</v>
      </c>
      <c r="J28" s="12">
        <v>33.18</v>
      </c>
      <c r="K28" s="12">
        <v>1555</v>
      </c>
      <c r="L28" s="12">
        <v>60.18</v>
      </c>
      <c r="M28" s="12">
        <v>0</v>
      </c>
      <c r="N28" s="16">
        <v>1.612</v>
      </c>
      <c r="O28" s="13">
        <v>23.4</v>
      </c>
      <c r="P28" s="12">
        <v>1113</v>
      </c>
      <c r="Q28" s="19">
        <v>0</v>
      </c>
      <c r="R28" s="14">
        <v>17.3</v>
      </c>
      <c r="S28" s="14">
        <v>521.8</v>
      </c>
      <c r="T28" s="12">
        <v>1202</v>
      </c>
      <c r="U28" s="12">
        <v>33.48</v>
      </c>
      <c r="V28" s="12">
        <v>1413</v>
      </c>
      <c r="W28" s="14">
        <v>-27.92</v>
      </c>
      <c r="X28" s="12">
        <v>325</v>
      </c>
      <c r="Y28" s="16">
        <v>2.872</v>
      </c>
    </row>
    <row r="29" spans="1:25" ht="12.75">
      <c r="A29" s="6">
        <v>2004</v>
      </c>
      <c r="B29" s="11">
        <v>38194</v>
      </c>
      <c r="C29" s="12">
        <v>22.28</v>
      </c>
      <c r="D29" s="12">
        <v>1457</v>
      </c>
      <c r="E29" s="12">
        <v>8.78</v>
      </c>
      <c r="F29" s="12">
        <v>642</v>
      </c>
      <c r="G29" s="12">
        <v>15.04</v>
      </c>
      <c r="H29" s="14">
        <v>88.7</v>
      </c>
      <c r="I29" s="12">
        <v>642</v>
      </c>
      <c r="J29" s="12">
        <v>32.78</v>
      </c>
      <c r="K29" s="12">
        <v>1502</v>
      </c>
      <c r="L29" s="12">
        <v>63.58</v>
      </c>
      <c r="M29" s="12">
        <v>0</v>
      </c>
      <c r="N29" s="16">
        <v>1.457</v>
      </c>
      <c r="O29" s="16">
        <v>20.43</v>
      </c>
      <c r="P29" s="12">
        <v>1010</v>
      </c>
      <c r="Q29" s="19">
        <v>20.42</v>
      </c>
      <c r="R29" s="12">
        <v>17.32</v>
      </c>
      <c r="S29" s="14">
        <v>527.1</v>
      </c>
      <c r="T29" s="12">
        <v>1211</v>
      </c>
      <c r="U29" s="12">
        <v>34.95</v>
      </c>
      <c r="V29" s="12">
        <v>1411</v>
      </c>
      <c r="W29" s="14">
        <v>-25.25</v>
      </c>
      <c r="X29" s="12">
        <v>701</v>
      </c>
      <c r="Y29" s="16">
        <v>2.806</v>
      </c>
    </row>
    <row r="30" spans="1:25" ht="12.75">
      <c r="A30" s="6">
        <v>2004</v>
      </c>
      <c r="B30" s="11">
        <v>38195</v>
      </c>
      <c r="C30" s="12">
        <v>24.24</v>
      </c>
      <c r="D30" s="12">
        <v>1504</v>
      </c>
      <c r="E30" s="12">
        <v>8.89</v>
      </c>
      <c r="F30" s="12">
        <v>621</v>
      </c>
      <c r="G30" s="12">
        <v>15.95</v>
      </c>
      <c r="H30" s="14">
        <v>89.8</v>
      </c>
      <c r="I30" s="12">
        <v>623</v>
      </c>
      <c r="J30" s="12">
        <v>34.36</v>
      </c>
      <c r="K30" s="12">
        <v>1516</v>
      </c>
      <c r="L30" s="12">
        <v>63.48</v>
      </c>
      <c r="M30" s="12">
        <v>0</v>
      </c>
      <c r="N30" s="16">
        <v>1.455</v>
      </c>
      <c r="O30" s="16">
        <v>22.59</v>
      </c>
      <c r="P30" s="12">
        <v>1331</v>
      </c>
      <c r="Q30" s="19">
        <v>351.6</v>
      </c>
      <c r="R30" s="12">
        <v>17.14</v>
      </c>
      <c r="S30" s="14">
        <v>536.6</v>
      </c>
      <c r="T30" s="12">
        <v>1207</v>
      </c>
      <c r="U30" s="12">
        <v>34.77</v>
      </c>
      <c r="V30" s="12">
        <v>1420</v>
      </c>
      <c r="W30" s="14">
        <v>-26.18</v>
      </c>
      <c r="X30" s="12">
        <v>700</v>
      </c>
      <c r="Y30" s="16">
        <v>2.844</v>
      </c>
    </row>
    <row r="31" spans="1:25" ht="12.75">
      <c r="A31" s="6">
        <v>2004</v>
      </c>
      <c r="B31" s="11">
        <v>38196</v>
      </c>
      <c r="C31" s="12">
        <v>23.55</v>
      </c>
      <c r="D31" s="12">
        <v>1549</v>
      </c>
      <c r="E31" s="12">
        <v>10.15</v>
      </c>
      <c r="F31" s="12">
        <v>635</v>
      </c>
      <c r="G31" s="14">
        <v>16.5</v>
      </c>
      <c r="H31" s="14">
        <v>86.3</v>
      </c>
      <c r="I31" s="12">
        <v>637</v>
      </c>
      <c r="J31" s="12">
        <v>38.98</v>
      </c>
      <c r="K31" s="12">
        <v>1555</v>
      </c>
      <c r="L31" s="12">
        <v>63.39</v>
      </c>
      <c r="M31" s="12">
        <v>0</v>
      </c>
      <c r="N31" s="13">
        <v>1.47</v>
      </c>
      <c r="O31" s="13">
        <v>26.352</v>
      </c>
      <c r="P31" s="12">
        <v>1116</v>
      </c>
      <c r="Q31" s="19">
        <v>13.96</v>
      </c>
      <c r="R31" s="12">
        <v>17.02</v>
      </c>
      <c r="S31" s="14">
        <v>546.7</v>
      </c>
      <c r="T31" s="12">
        <v>1034</v>
      </c>
      <c r="U31" s="12">
        <v>36.11</v>
      </c>
      <c r="V31" s="12">
        <v>1412</v>
      </c>
      <c r="W31" s="14">
        <v>-23.74</v>
      </c>
      <c r="X31" s="12">
        <v>452</v>
      </c>
      <c r="Y31" s="16">
        <v>2.844</v>
      </c>
    </row>
    <row r="32" spans="1:25" ht="12.75">
      <c r="A32" s="6">
        <v>2004</v>
      </c>
      <c r="B32" s="11">
        <v>38197</v>
      </c>
      <c r="C32" s="12">
        <v>23.48</v>
      </c>
      <c r="D32" s="12">
        <v>1356</v>
      </c>
      <c r="E32" s="12">
        <v>9.99</v>
      </c>
      <c r="F32" s="12">
        <v>659</v>
      </c>
      <c r="G32" s="12">
        <v>16.59</v>
      </c>
      <c r="H32" s="14">
        <v>87.9</v>
      </c>
      <c r="I32" s="12">
        <v>215</v>
      </c>
      <c r="J32" s="12">
        <v>35.55</v>
      </c>
      <c r="K32" s="12">
        <v>1504</v>
      </c>
      <c r="L32" s="12">
        <v>63.43</v>
      </c>
      <c r="M32" s="12">
        <v>0</v>
      </c>
      <c r="N32" s="16">
        <v>1.091</v>
      </c>
      <c r="O32" s="16">
        <v>19.35</v>
      </c>
      <c r="P32" s="12">
        <v>1020</v>
      </c>
      <c r="Q32" s="40">
        <v>1.124</v>
      </c>
      <c r="R32" s="12">
        <v>16.56</v>
      </c>
      <c r="S32" s="14">
        <v>569.4</v>
      </c>
      <c r="T32" s="12">
        <v>1250</v>
      </c>
      <c r="U32" s="12">
        <v>38.32</v>
      </c>
      <c r="V32" s="12">
        <v>1412</v>
      </c>
      <c r="W32" s="14">
        <v>-24.6</v>
      </c>
      <c r="X32" s="12">
        <v>704</v>
      </c>
      <c r="Y32" s="16">
        <v>2.781</v>
      </c>
    </row>
    <row r="33" spans="1:25" ht="12.75">
      <c r="A33" s="6">
        <v>2004</v>
      </c>
      <c r="B33" s="11">
        <v>38198</v>
      </c>
      <c r="C33" s="12">
        <v>24.81</v>
      </c>
      <c r="D33" s="12">
        <v>1552</v>
      </c>
      <c r="E33" s="12">
        <v>11.06</v>
      </c>
      <c r="F33" s="12">
        <v>532</v>
      </c>
      <c r="G33" s="12">
        <v>17.49</v>
      </c>
      <c r="H33" s="14">
        <v>88.9</v>
      </c>
      <c r="I33" s="12">
        <v>537</v>
      </c>
      <c r="J33" s="12">
        <v>31.85</v>
      </c>
      <c r="K33" s="12">
        <v>1622</v>
      </c>
      <c r="L33" s="12">
        <v>61.64</v>
      </c>
      <c r="M33" s="12">
        <v>0</v>
      </c>
      <c r="N33" s="16">
        <v>1.097</v>
      </c>
      <c r="O33" s="13">
        <v>25.272</v>
      </c>
      <c r="P33" s="12">
        <v>1051</v>
      </c>
      <c r="Q33" s="19">
        <v>342.5</v>
      </c>
      <c r="R33" s="12">
        <v>17.09</v>
      </c>
      <c r="S33" s="14">
        <v>556.3</v>
      </c>
      <c r="T33" s="12">
        <v>1201</v>
      </c>
      <c r="U33" s="14">
        <v>36.7</v>
      </c>
      <c r="V33" s="12">
        <v>1427</v>
      </c>
      <c r="W33" s="14">
        <v>-23.35</v>
      </c>
      <c r="X33" s="12">
        <v>650</v>
      </c>
      <c r="Y33" s="16">
        <v>2.929</v>
      </c>
    </row>
    <row r="34" spans="1:25" ht="12.75">
      <c r="A34" s="6">
        <v>2004</v>
      </c>
      <c r="B34" s="11">
        <v>38199</v>
      </c>
      <c r="C34" s="12">
        <v>26.12</v>
      </c>
      <c r="D34" s="12">
        <v>1514</v>
      </c>
      <c r="E34" s="12">
        <v>10.95</v>
      </c>
      <c r="F34" s="12">
        <v>648</v>
      </c>
      <c r="G34" s="12">
        <v>18.24</v>
      </c>
      <c r="H34" s="14">
        <v>93.8</v>
      </c>
      <c r="I34" s="12">
        <v>446</v>
      </c>
      <c r="J34" s="12">
        <v>31.06</v>
      </c>
      <c r="K34" s="12">
        <v>1434</v>
      </c>
      <c r="L34" s="14">
        <v>62.5</v>
      </c>
      <c r="M34" s="12">
        <v>0</v>
      </c>
      <c r="N34" s="16">
        <v>1.164</v>
      </c>
      <c r="O34" s="13">
        <v>21.24</v>
      </c>
      <c r="P34" s="12">
        <v>1237</v>
      </c>
      <c r="Q34" s="19">
        <v>328.9</v>
      </c>
      <c r="R34" s="12">
        <v>16.78</v>
      </c>
      <c r="S34" s="14">
        <v>553.7</v>
      </c>
      <c r="T34" s="12">
        <v>1230</v>
      </c>
      <c r="U34" s="12">
        <v>35.68</v>
      </c>
      <c r="V34" s="12">
        <v>1401</v>
      </c>
      <c r="W34" s="14">
        <v>-21.81</v>
      </c>
      <c r="X34" s="12">
        <v>718</v>
      </c>
      <c r="Y34" s="16">
        <v>3.096</v>
      </c>
    </row>
    <row r="35" spans="3:25" ht="12.75">
      <c r="C35" s="20">
        <f>AVERAGE(C4:C34)</f>
        <v>25.171935483870968</v>
      </c>
      <c r="E35" s="20">
        <f>AVERAGE(E4:E34)</f>
        <v>12.596774193548383</v>
      </c>
      <c r="G35" s="20">
        <f>AVERAGE(G4:G34)</f>
        <v>18.103870967741933</v>
      </c>
      <c r="H35" s="20">
        <f>AVERAGE(H4:H34)</f>
        <v>92.81935483870969</v>
      </c>
      <c r="J35" s="20">
        <f>AVERAGE(J4:J34)</f>
        <v>42.37645161290322</v>
      </c>
      <c r="L35" s="20">
        <f>AVERAGE(L4:L34)</f>
        <v>71.15967741935482</v>
      </c>
      <c r="M35" s="21">
        <f>SUM(M4:M34)</f>
        <v>26.599999999999998</v>
      </c>
      <c r="Y35" s="21">
        <f>SUM(Y4:Y34)</f>
        <v>74.787</v>
      </c>
    </row>
  </sheetData>
  <sheetProtection/>
  <mergeCells count="3">
    <mergeCell ref="A1:B1"/>
    <mergeCell ref="A2:A3"/>
    <mergeCell ref="B2:B3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5"/>
  <sheetViews>
    <sheetView view="pageBreakPreview" zoomScale="60" zoomScalePageLayoutView="0" workbookViewId="0" topLeftCell="D1">
      <selection activeCell="O3" sqref="O3"/>
    </sheetView>
  </sheetViews>
  <sheetFormatPr defaultColWidth="9.140625" defaultRowHeight="12.75"/>
  <cols>
    <col min="1" max="1" width="7.140625" style="0" customWidth="1"/>
    <col min="2" max="2" width="8.28125" style="0" customWidth="1"/>
    <col min="3" max="3" width="9.7109375" style="0" customWidth="1"/>
    <col min="6" max="6" width="8.28125" style="0" customWidth="1"/>
    <col min="7" max="7" width="9.7109375" style="0" customWidth="1"/>
    <col min="9" max="9" width="7.28125" style="0" customWidth="1"/>
    <col min="11" max="11" width="7.140625" style="0" customWidth="1"/>
    <col min="13" max="13" width="7.28125" style="0" customWidth="1"/>
    <col min="16" max="16" width="7.7109375" style="0" customWidth="1"/>
    <col min="17" max="17" width="6.57421875" style="0" customWidth="1"/>
    <col min="18" max="18" width="7.28125" style="0" customWidth="1"/>
    <col min="19" max="19" width="8.7109375" style="0" customWidth="1"/>
    <col min="20" max="20" width="8.00390625" style="0" customWidth="1"/>
    <col min="21" max="21" width="8.140625" style="0" customWidth="1"/>
    <col min="22" max="22" width="7.00390625" style="0" customWidth="1"/>
    <col min="23" max="23" width="7.7109375" style="0" customWidth="1"/>
    <col min="24" max="24" width="6.7109375" style="0" customWidth="1"/>
    <col min="25" max="25" width="7.28125" style="0" customWidth="1"/>
  </cols>
  <sheetData>
    <row r="1" spans="1:5" ht="12.75">
      <c r="A1" s="55">
        <v>37987</v>
      </c>
      <c r="B1" s="55"/>
      <c r="C1" s="8">
        <v>1</v>
      </c>
      <c r="E1">
        <v>3.6</v>
      </c>
    </row>
    <row r="2" spans="1:25" ht="33.75">
      <c r="A2" s="56" t="s">
        <v>12</v>
      </c>
      <c r="B2" s="56" t="s">
        <v>13</v>
      </c>
      <c r="C2" s="9" t="s">
        <v>14</v>
      </c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15</v>
      </c>
      <c r="J2" s="9" t="s">
        <v>20</v>
      </c>
      <c r="K2" s="9" t="s">
        <v>17</v>
      </c>
      <c r="L2" s="9" t="s">
        <v>21</v>
      </c>
      <c r="M2" s="10" t="s">
        <v>22</v>
      </c>
      <c r="N2" s="9" t="s">
        <v>23</v>
      </c>
      <c r="O2" s="9" t="s">
        <v>24</v>
      </c>
      <c r="P2" s="9" t="s">
        <v>15</v>
      </c>
      <c r="Q2" s="9" t="s">
        <v>37</v>
      </c>
      <c r="R2" s="9" t="s">
        <v>25</v>
      </c>
      <c r="S2" s="9" t="s">
        <v>26</v>
      </c>
      <c r="T2" s="10" t="s">
        <v>15</v>
      </c>
      <c r="U2" s="9" t="s">
        <v>27</v>
      </c>
      <c r="V2" s="9" t="s">
        <v>15</v>
      </c>
      <c r="W2" s="9" t="s">
        <v>28</v>
      </c>
      <c r="X2" s="9" t="s">
        <v>17</v>
      </c>
      <c r="Y2" s="10" t="s">
        <v>29</v>
      </c>
    </row>
    <row r="3" spans="1:25" ht="12.75">
      <c r="A3" s="57"/>
      <c r="B3" s="57"/>
      <c r="C3" s="10" t="s">
        <v>30</v>
      </c>
      <c r="D3" s="10"/>
      <c r="E3" s="10" t="s">
        <v>30</v>
      </c>
      <c r="F3" s="10"/>
      <c r="G3" s="10" t="s">
        <v>30</v>
      </c>
      <c r="H3" s="10" t="s">
        <v>31</v>
      </c>
      <c r="I3" s="10"/>
      <c r="J3" s="10" t="s">
        <v>31</v>
      </c>
      <c r="K3" s="10"/>
      <c r="L3" s="10" t="s">
        <v>31</v>
      </c>
      <c r="M3" s="10" t="s">
        <v>32</v>
      </c>
      <c r="N3" s="10" t="s">
        <v>33</v>
      </c>
      <c r="O3" s="10" t="s">
        <v>51</v>
      </c>
      <c r="P3" s="10"/>
      <c r="Q3" s="10"/>
      <c r="R3" s="10" t="s">
        <v>34</v>
      </c>
      <c r="S3" s="10"/>
      <c r="T3" s="10"/>
      <c r="U3" s="10"/>
      <c r="V3" s="10"/>
      <c r="W3" s="10"/>
      <c r="X3" s="10"/>
      <c r="Y3" s="10" t="s">
        <v>32</v>
      </c>
    </row>
    <row r="4" spans="1:25" ht="12.75">
      <c r="A4" s="6">
        <v>2004</v>
      </c>
      <c r="B4" s="11">
        <v>38200</v>
      </c>
      <c r="C4" s="12">
        <v>26.18</v>
      </c>
      <c r="D4" s="12">
        <v>1429</v>
      </c>
      <c r="E4" s="12">
        <v>11.69</v>
      </c>
      <c r="F4" s="12">
        <v>633</v>
      </c>
      <c r="G4" s="12">
        <v>18.48</v>
      </c>
      <c r="H4" s="14">
        <v>95.8</v>
      </c>
      <c r="I4" s="12">
        <v>658</v>
      </c>
      <c r="J4" s="12">
        <v>38.12</v>
      </c>
      <c r="K4" s="12">
        <v>1559</v>
      </c>
      <c r="L4" s="12">
        <v>65.75</v>
      </c>
      <c r="M4" s="12">
        <v>0</v>
      </c>
      <c r="N4" s="12">
        <v>0.959</v>
      </c>
      <c r="O4" s="16">
        <v>23.13</v>
      </c>
      <c r="P4" s="12">
        <v>1418</v>
      </c>
      <c r="Q4" s="19">
        <v>228.2</v>
      </c>
      <c r="R4" s="12">
        <v>16.67</v>
      </c>
      <c r="S4" s="14">
        <v>569.5</v>
      </c>
      <c r="T4" s="12">
        <v>1208</v>
      </c>
      <c r="U4" s="12">
        <v>38.32</v>
      </c>
      <c r="V4" s="12">
        <v>1345</v>
      </c>
      <c r="W4" s="14">
        <v>-19.06</v>
      </c>
      <c r="X4" s="12">
        <v>722</v>
      </c>
      <c r="Y4" s="16">
        <v>2.941</v>
      </c>
    </row>
    <row r="5" spans="1:25" ht="12.75">
      <c r="A5" s="6">
        <v>2004</v>
      </c>
      <c r="B5" s="11">
        <v>38201</v>
      </c>
      <c r="C5" s="14">
        <v>26.2</v>
      </c>
      <c r="D5" s="12">
        <v>1529</v>
      </c>
      <c r="E5" s="12">
        <v>12.38</v>
      </c>
      <c r="F5" s="12">
        <v>558</v>
      </c>
      <c r="G5" s="14">
        <v>18.9</v>
      </c>
      <c r="H5" s="14">
        <v>75.7</v>
      </c>
      <c r="I5" s="12">
        <v>558</v>
      </c>
      <c r="J5" s="14">
        <v>38.12</v>
      </c>
      <c r="K5" s="12">
        <v>1603</v>
      </c>
      <c r="L5" s="12">
        <v>59.56</v>
      </c>
      <c r="M5" s="12">
        <v>0</v>
      </c>
      <c r="N5" s="12">
        <v>0.811</v>
      </c>
      <c r="O5" s="16">
        <v>13.95</v>
      </c>
      <c r="P5" s="12">
        <v>1328</v>
      </c>
      <c r="Q5" s="19">
        <v>354.5</v>
      </c>
      <c r="R5" s="12">
        <v>11.02</v>
      </c>
      <c r="S5" s="14">
        <v>657.6</v>
      </c>
      <c r="T5" s="12">
        <v>1212</v>
      </c>
      <c r="U5" s="12">
        <v>28.95</v>
      </c>
      <c r="V5" s="12">
        <v>1449</v>
      </c>
      <c r="W5" s="14">
        <v>-19.22</v>
      </c>
      <c r="X5" s="12">
        <v>718</v>
      </c>
      <c r="Y5" s="13">
        <v>2.06</v>
      </c>
    </row>
    <row r="6" spans="1:25" ht="12.75">
      <c r="A6" s="6">
        <v>2004</v>
      </c>
      <c r="B6" s="11">
        <v>38202</v>
      </c>
      <c r="C6" s="12">
        <v>31.22</v>
      </c>
      <c r="D6" s="12">
        <v>1458</v>
      </c>
      <c r="E6" s="12">
        <v>14.17</v>
      </c>
      <c r="F6" s="12">
        <v>617</v>
      </c>
      <c r="G6" s="12">
        <v>21.72</v>
      </c>
      <c r="H6" s="14">
        <v>87.2</v>
      </c>
      <c r="I6" s="12">
        <v>617</v>
      </c>
      <c r="J6" s="12">
        <v>26.18</v>
      </c>
      <c r="K6" s="12">
        <v>1500</v>
      </c>
      <c r="L6" s="12">
        <v>56.22</v>
      </c>
      <c r="M6" s="12">
        <v>0</v>
      </c>
      <c r="N6" s="16">
        <v>1.171</v>
      </c>
      <c r="O6" s="13">
        <v>21.24</v>
      </c>
      <c r="P6" s="12">
        <v>1128</v>
      </c>
      <c r="Q6" s="19">
        <v>315.2</v>
      </c>
      <c r="R6" s="12">
        <v>16.41</v>
      </c>
      <c r="S6" s="14">
        <v>553.9</v>
      </c>
      <c r="T6" s="12">
        <v>1224</v>
      </c>
      <c r="U6" s="12">
        <v>43.11</v>
      </c>
      <c r="V6" s="12">
        <v>1403</v>
      </c>
      <c r="W6" s="14">
        <v>-17.07</v>
      </c>
      <c r="X6" s="12">
        <v>707</v>
      </c>
      <c r="Y6" s="16">
        <v>3.185</v>
      </c>
    </row>
    <row r="7" spans="1:25" ht="12.75">
      <c r="A7" s="6">
        <v>2004</v>
      </c>
      <c r="B7" s="11">
        <v>38203</v>
      </c>
      <c r="C7" s="12">
        <v>29.19</v>
      </c>
      <c r="D7" s="12">
        <v>1439</v>
      </c>
      <c r="E7" s="12">
        <v>15.04</v>
      </c>
      <c r="F7" s="12">
        <v>640</v>
      </c>
      <c r="G7" s="12">
        <v>21.42</v>
      </c>
      <c r="H7" s="14">
        <v>75.2</v>
      </c>
      <c r="I7" s="12">
        <v>639</v>
      </c>
      <c r="J7" s="12">
        <v>28.49</v>
      </c>
      <c r="K7" s="12">
        <v>1504</v>
      </c>
      <c r="L7" s="12">
        <v>53.14</v>
      </c>
      <c r="M7" s="12">
        <v>0</v>
      </c>
      <c r="N7" s="16">
        <v>1.253</v>
      </c>
      <c r="O7" s="16">
        <v>17.73</v>
      </c>
      <c r="P7" s="12">
        <v>911</v>
      </c>
      <c r="Q7" s="19">
        <v>53.67</v>
      </c>
      <c r="R7" s="12">
        <v>16.65</v>
      </c>
      <c r="S7" s="14">
        <v>517.9</v>
      </c>
      <c r="T7" s="12">
        <v>1151</v>
      </c>
      <c r="U7" s="12">
        <v>40.86</v>
      </c>
      <c r="V7" s="12">
        <v>1411</v>
      </c>
      <c r="W7" s="14">
        <v>-18.09</v>
      </c>
      <c r="X7" s="12">
        <v>709</v>
      </c>
      <c r="Y7" s="16">
        <v>3.247</v>
      </c>
    </row>
    <row r="8" spans="1:25" ht="12.75">
      <c r="A8" s="6">
        <v>2004</v>
      </c>
      <c r="B8" s="11">
        <v>38204</v>
      </c>
      <c r="C8" s="14">
        <v>27</v>
      </c>
      <c r="D8" s="12">
        <v>1418</v>
      </c>
      <c r="E8" s="12">
        <v>14.33</v>
      </c>
      <c r="F8" s="12">
        <v>352</v>
      </c>
      <c r="G8" s="12">
        <v>19.68</v>
      </c>
      <c r="H8" s="14">
        <v>83.5</v>
      </c>
      <c r="I8" s="12">
        <v>613</v>
      </c>
      <c r="J8" s="12">
        <v>26.31</v>
      </c>
      <c r="K8" s="12">
        <v>1436</v>
      </c>
      <c r="L8" s="12">
        <v>56.67</v>
      </c>
      <c r="M8" s="12">
        <v>0</v>
      </c>
      <c r="N8" s="16">
        <v>1.491</v>
      </c>
      <c r="O8" s="13">
        <v>21.78</v>
      </c>
      <c r="P8" s="12">
        <v>1334</v>
      </c>
      <c r="Q8" s="41">
        <v>3.277</v>
      </c>
      <c r="R8" s="12">
        <v>17.25</v>
      </c>
      <c r="S8" s="14">
        <v>532.9</v>
      </c>
      <c r="T8" s="12">
        <v>1155</v>
      </c>
      <c r="U8" s="12">
        <v>36.11</v>
      </c>
      <c r="V8" s="12">
        <v>1354</v>
      </c>
      <c r="W8" s="14">
        <v>-19.91</v>
      </c>
      <c r="X8" s="12">
        <v>2358</v>
      </c>
      <c r="Y8" s="16">
        <v>3.337</v>
      </c>
    </row>
    <row r="9" spans="1:25" ht="12.75">
      <c r="A9" s="6">
        <v>2004</v>
      </c>
      <c r="B9" s="11">
        <v>38205</v>
      </c>
      <c r="C9" s="12">
        <v>26.53</v>
      </c>
      <c r="D9" s="12">
        <v>1620</v>
      </c>
      <c r="E9" s="12">
        <v>10.72</v>
      </c>
      <c r="F9" s="12">
        <v>654</v>
      </c>
      <c r="G9" s="12">
        <v>19.35</v>
      </c>
      <c r="H9" s="14">
        <v>85.5</v>
      </c>
      <c r="I9" s="12">
        <v>655</v>
      </c>
      <c r="J9" s="12">
        <v>35.42</v>
      </c>
      <c r="K9" s="12">
        <v>1152</v>
      </c>
      <c r="L9" s="14">
        <v>57.3</v>
      </c>
      <c r="M9" s="12">
        <v>0</v>
      </c>
      <c r="N9" s="16">
        <v>1.232</v>
      </c>
      <c r="O9" s="13">
        <v>24.21</v>
      </c>
      <c r="P9" s="12">
        <v>1122</v>
      </c>
      <c r="Q9" s="19">
        <v>45.24</v>
      </c>
      <c r="R9" s="12">
        <v>17.83</v>
      </c>
      <c r="S9" s="14">
        <v>574.1</v>
      </c>
      <c r="T9" s="12">
        <v>1239</v>
      </c>
      <c r="U9" s="12">
        <v>37.48</v>
      </c>
      <c r="V9" s="12">
        <v>1416</v>
      </c>
      <c r="W9" s="14">
        <v>-24.75</v>
      </c>
      <c r="X9" s="12">
        <v>704</v>
      </c>
      <c r="Y9" s="16">
        <v>3.193</v>
      </c>
    </row>
    <row r="10" spans="1:25" ht="12.75">
      <c r="A10" s="6">
        <v>2004</v>
      </c>
      <c r="B10" s="11">
        <v>38206</v>
      </c>
      <c r="C10" s="12">
        <v>27.17</v>
      </c>
      <c r="D10" s="12">
        <v>1255</v>
      </c>
      <c r="E10" s="12">
        <v>14.07</v>
      </c>
      <c r="F10" s="12">
        <v>651</v>
      </c>
      <c r="G10" s="14">
        <v>20.9</v>
      </c>
      <c r="H10" s="14">
        <v>80.4</v>
      </c>
      <c r="I10" s="12">
        <v>653</v>
      </c>
      <c r="J10" s="12">
        <v>27.96</v>
      </c>
      <c r="K10" s="12">
        <v>1334</v>
      </c>
      <c r="L10" s="12">
        <v>52.06</v>
      </c>
      <c r="M10" s="12">
        <v>0</v>
      </c>
      <c r="N10" s="12">
        <v>0.823</v>
      </c>
      <c r="O10" s="13">
        <v>17.46</v>
      </c>
      <c r="P10" s="12">
        <v>1115</v>
      </c>
      <c r="Q10" s="19">
        <v>342.6</v>
      </c>
      <c r="R10" s="12">
        <v>15.27</v>
      </c>
      <c r="S10" s="14">
        <v>749</v>
      </c>
      <c r="T10" s="12">
        <v>1254</v>
      </c>
      <c r="U10" s="12">
        <v>41.13</v>
      </c>
      <c r="V10" s="12">
        <v>1319</v>
      </c>
      <c r="W10" s="14">
        <v>-19.72</v>
      </c>
      <c r="X10" s="12">
        <v>719</v>
      </c>
      <c r="Y10" s="16">
        <v>2.816</v>
      </c>
    </row>
    <row r="11" spans="1:25" ht="12.75">
      <c r="A11" s="6">
        <v>2004</v>
      </c>
      <c r="B11" s="11">
        <v>38207</v>
      </c>
      <c r="C11" s="12">
        <v>26.88</v>
      </c>
      <c r="D11" s="12">
        <v>1456</v>
      </c>
      <c r="E11" s="14">
        <v>12</v>
      </c>
      <c r="F11" s="12">
        <v>627</v>
      </c>
      <c r="G11" s="12">
        <v>18.81</v>
      </c>
      <c r="H11" s="14">
        <v>96.6</v>
      </c>
      <c r="I11" s="12">
        <v>654</v>
      </c>
      <c r="J11" s="12">
        <v>31.92</v>
      </c>
      <c r="K11" s="12">
        <v>1409</v>
      </c>
      <c r="L11" s="12">
        <v>65.34</v>
      </c>
      <c r="M11" s="12">
        <v>0</v>
      </c>
      <c r="N11" s="16">
        <v>1.494</v>
      </c>
      <c r="O11" s="13">
        <v>21.24</v>
      </c>
      <c r="P11" s="12">
        <v>2357</v>
      </c>
      <c r="Q11" s="12">
        <v>81.4</v>
      </c>
      <c r="R11" s="12">
        <v>16.81</v>
      </c>
      <c r="S11" s="14">
        <v>687.3</v>
      </c>
      <c r="T11" s="12">
        <v>1204</v>
      </c>
      <c r="U11" s="12">
        <v>38.39</v>
      </c>
      <c r="V11" s="12">
        <v>1335</v>
      </c>
      <c r="W11" s="14">
        <v>-20.94</v>
      </c>
      <c r="X11" s="12">
        <v>713</v>
      </c>
      <c r="Y11" s="16">
        <v>3.012</v>
      </c>
    </row>
    <row r="12" spans="1:25" ht="12.75">
      <c r="A12" s="6">
        <v>2004</v>
      </c>
      <c r="B12" s="11">
        <v>38208</v>
      </c>
      <c r="C12" s="12">
        <v>25.14</v>
      </c>
      <c r="D12" s="12">
        <v>1557</v>
      </c>
      <c r="E12" s="12">
        <v>8.81</v>
      </c>
      <c r="F12" s="12">
        <v>635</v>
      </c>
      <c r="G12" s="12">
        <v>16.07</v>
      </c>
      <c r="H12" s="14">
        <v>88.8</v>
      </c>
      <c r="I12" s="12">
        <v>632</v>
      </c>
      <c r="J12" s="12">
        <v>32.18</v>
      </c>
      <c r="K12" s="12">
        <v>1548</v>
      </c>
      <c r="L12" s="12">
        <v>62.64</v>
      </c>
      <c r="M12" s="12">
        <v>0</v>
      </c>
      <c r="N12" s="16">
        <v>2.469</v>
      </c>
      <c r="O12" s="16">
        <v>23.13</v>
      </c>
      <c r="P12" s="12">
        <v>109</v>
      </c>
      <c r="Q12" s="19">
        <v>101.4</v>
      </c>
      <c r="R12" s="12">
        <v>17.03</v>
      </c>
      <c r="S12" s="14">
        <v>563</v>
      </c>
      <c r="T12" s="12">
        <v>1200</v>
      </c>
      <c r="U12" s="12">
        <v>33.05</v>
      </c>
      <c r="V12" s="12">
        <v>1440</v>
      </c>
      <c r="W12" s="14">
        <v>-26.01</v>
      </c>
      <c r="X12" s="12">
        <v>708</v>
      </c>
      <c r="Y12" s="16">
        <v>2.871</v>
      </c>
    </row>
    <row r="13" spans="1:25" ht="12.75">
      <c r="A13" s="6">
        <v>2004</v>
      </c>
      <c r="B13" s="11">
        <v>38209</v>
      </c>
      <c r="C13" s="14">
        <v>26.4</v>
      </c>
      <c r="D13" s="12">
        <v>1529</v>
      </c>
      <c r="E13" s="12">
        <v>10.33</v>
      </c>
      <c r="F13" s="12">
        <v>642</v>
      </c>
      <c r="G13" s="12">
        <v>17.57</v>
      </c>
      <c r="H13" s="14">
        <v>85.7</v>
      </c>
      <c r="I13" s="12">
        <v>643</v>
      </c>
      <c r="J13" s="12">
        <v>28.09</v>
      </c>
      <c r="K13" s="12">
        <v>1443</v>
      </c>
      <c r="L13" s="14">
        <v>56.3</v>
      </c>
      <c r="M13" s="12">
        <v>0</v>
      </c>
      <c r="N13" s="16">
        <v>1.528</v>
      </c>
      <c r="O13" s="13">
        <v>21.78</v>
      </c>
      <c r="P13" s="12">
        <v>1407</v>
      </c>
      <c r="Q13" s="19">
        <v>107.7</v>
      </c>
      <c r="R13" s="12">
        <v>17.68</v>
      </c>
      <c r="S13" s="14">
        <v>528.2</v>
      </c>
      <c r="T13" s="12">
        <v>1232</v>
      </c>
      <c r="U13" s="12">
        <v>39.33</v>
      </c>
      <c r="V13" s="12">
        <v>1404</v>
      </c>
      <c r="W13" s="14">
        <v>-23.73</v>
      </c>
      <c r="X13" s="12">
        <v>659</v>
      </c>
      <c r="Y13" s="16">
        <v>3.005</v>
      </c>
    </row>
    <row r="14" spans="1:26" ht="12.75">
      <c r="A14" s="6">
        <v>2004</v>
      </c>
      <c r="B14" s="11">
        <v>38210</v>
      </c>
      <c r="C14" s="12">
        <v>27.14</v>
      </c>
      <c r="D14" s="12">
        <v>1554</v>
      </c>
      <c r="E14" s="12">
        <v>10.65</v>
      </c>
      <c r="F14" s="12">
        <v>632</v>
      </c>
      <c r="G14" s="12">
        <v>18.44</v>
      </c>
      <c r="H14" s="14">
        <v>81.5</v>
      </c>
      <c r="I14" s="12">
        <v>654</v>
      </c>
      <c r="J14" s="12">
        <v>23.41</v>
      </c>
      <c r="K14" s="12">
        <v>1546</v>
      </c>
      <c r="L14" s="12">
        <v>51.88</v>
      </c>
      <c r="M14" s="12">
        <v>0</v>
      </c>
      <c r="N14" s="13">
        <v>1.01</v>
      </c>
      <c r="O14" s="16">
        <v>13.41</v>
      </c>
      <c r="P14" s="12">
        <v>2052</v>
      </c>
      <c r="Q14" s="19">
        <v>119.3</v>
      </c>
      <c r="R14" s="12">
        <v>17.86</v>
      </c>
      <c r="S14" s="14">
        <v>551.6</v>
      </c>
      <c r="T14" s="12">
        <v>1246</v>
      </c>
      <c r="U14" s="12">
        <v>42.64</v>
      </c>
      <c r="V14" s="12">
        <v>1410</v>
      </c>
      <c r="W14" s="14">
        <v>-26.29</v>
      </c>
      <c r="X14" s="12">
        <v>631</v>
      </c>
      <c r="Y14" s="16">
        <v>3.157</v>
      </c>
      <c r="Z14" s="17"/>
    </row>
    <row r="15" spans="1:25" ht="12.75">
      <c r="A15" s="6">
        <v>2004</v>
      </c>
      <c r="B15" s="11">
        <v>38211</v>
      </c>
      <c r="C15" s="12">
        <v>25.79</v>
      </c>
      <c r="D15" s="12">
        <v>1503</v>
      </c>
      <c r="E15" s="12">
        <v>11.85</v>
      </c>
      <c r="F15" s="12">
        <v>632</v>
      </c>
      <c r="G15" s="12">
        <v>17.75</v>
      </c>
      <c r="H15" s="14">
        <v>84.7</v>
      </c>
      <c r="I15" s="12">
        <v>632</v>
      </c>
      <c r="J15" s="12">
        <v>26.11</v>
      </c>
      <c r="K15" s="12">
        <v>1634</v>
      </c>
      <c r="L15" s="12">
        <v>55.38</v>
      </c>
      <c r="M15" s="12">
        <v>0</v>
      </c>
      <c r="N15" s="16">
        <v>2.406</v>
      </c>
      <c r="O15" s="16">
        <v>20.97</v>
      </c>
      <c r="P15" s="12">
        <v>1559</v>
      </c>
      <c r="Q15" s="19">
        <v>114.2</v>
      </c>
      <c r="R15" s="12">
        <v>17.21</v>
      </c>
      <c r="S15" s="14">
        <v>557.3</v>
      </c>
      <c r="T15" s="12">
        <v>1229</v>
      </c>
      <c r="U15" s="12">
        <v>31.25</v>
      </c>
      <c r="V15" s="12">
        <v>1436</v>
      </c>
      <c r="W15" s="14">
        <v>-22.47</v>
      </c>
      <c r="X15" s="12">
        <v>648</v>
      </c>
      <c r="Y15" s="16">
        <v>3.242</v>
      </c>
    </row>
    <row r="16" spans="1:25" ht="12.75">
      <c r="A16" s="6">
        <v>2004</v>
      </c>
      <c r="B16" s="11">
        <v>38212</v>
      </c>
      <c r="C16" s="12">
        <v>24.52</v>
      </c>
      <c r="D16" s="12">
        <v>1532</v>
      </c>
      <c r="E16" s="12">
        <v>9.67</v>
      </c>
      <c r="F16" s="12">
        <v>625</v>
      </c>
      <c r="G16" s="12">
        <v>16.78</v>
      </c>
      <c r="H16" s="14">
        <v>85.7</v>
      </c>
      <c r="I16" s="12">
        <v>630</v>
      </c>
      <c r="J16" s="12">
        <v>24.93</v>
      </c>
      <c r="K16" s="12">
        <v>1606</v>
      </c>
      <c r="L16" s="12">
        <v>52.25</v>
      </c>
      <c r="M16" s="12">
        <v>0</v>
      </c>
      <c r="N16" s="13">
        <v>2.42</v>
      </c>
      <c r="O16" s="13">
        <v>26.1</v>
      </c>
      <c r="P16" s="12">
        <v>1118</v>
      </c>
      <c r="Q16" s="19">
        <v>56.86</v>
      </c>
      <c r="R16" s="12">
        <v>18.44</v>
      </c>
      <c r="S16" s="14">
        <v>540.5</v>
      </c>
      <c r="T16" s="12">
        <v>1140</v>
      </c>
      <c r="U16" s="12">
        <v>32.51</v>
      </c>
      <c r="V16" s="12">
        <v>1411</v>
      </c>
      <c r="W16" s="14">
        <v>-24.49</v>
      </c>
      <c r="X16" s="12">
        <v>658</v>
      </c>
      <c r="Y16" s="16">
        <v>3.588</v>
      </c>
    </row>
    <row r="17" spans="1:25" ht="12.75">
      <c r="A17" s="6">
        <v>2004</v>
      </c>
      <c r="B17" s="11">
        <v>38213</v>
      </c>
      <c r="C17" s="12">
        <v>24.47</v>
      </c>
      <c r="D17" s="12">
        <v>1530</v>
      </c>
      <c r="E17" s="12">
        <v>10.35</v>
      </c>
      <c r="F17" s="12">
        <v>533</v>
      </c>
      <c r="G17" s="12">
        <v>17.07</v>
      </c>
      <c r="H17" s="14">
        <v>70.2</v>
      </c>
      <c r="I17" s="12">
        <v>537</v>
      </c>
      <c r="J17" s="12">
        <v>26.57</v>
      </c>
      <c r="K17" s="12">
        <v>1557</v>
      </c>
      <c r="L17" s="12">
        <v>49.95</v>
      </c>
      <c r="M17" s="12">
        <v>0</v>
      </c>
      <c r="N17" s="16">
        <v>2.382</v>
      </c>
      <c r="O17" s="13">
        <v>29.88</v>
      </c>
      <c r="P17" s="12">
        <v>1025</v>
      </c>
      <c r="Q17" s="19">
        <v>5.62</v>
      </c>
      <c r="R17" s="12">
        <v>18.67</v>
      </c>
      <c r="S17" s="14">
        <v>563.1</v>
      </c>
      <c r="T17" s="12">
        <v>1218</v>
      </c>
      <c r="U17" s="12">
        <v>33.78</v>
      </c>
      <c r="V17" s="12">
        <v>1416</v>
      </c>
      <c r="W17" s="14">
        <v>-25.43</v>
      </c>
      <c r="X17" s="12">
        <v>645</v>
      </c>
      <c r="Y17" s="16">
        <v>3.585</v>
      </c>
    </row>
    <row r="18" spans="1:25" ht="12.75">
      <c r="A18" s="6">
        <v>2004</v>
      </c>
      <c r="B18" s="11">
        <v>38214</v>
      </c>
      <c r="C18" s="12">
        <v>25.31</v>
      </c>
      <c r="D18" s="12">
        <v>1513</v>
      </c>
      <c r="E18" s="12">
        <v>10.19</v>
      </c>
      <c r="F18" s="12">
        <v>627</v>
      </c>
      <c r="G18" s="12">
        <v>17.69</v>
      </c>
      <c r="H18" s="14">
        <v>84.5</v>
      </c>
      <c r="I18" s="12">
        <v>627</v>
      </c>
      <c r="J18" s="12">
        <v>28.69</v>
      </c>
      <c r="K18" s="12">
        <v>1507</v>
      </c>
      <c r="L18" s="12">
        <v>55.27</v>
      </c>
      <c r="M18" s="12">
        <v>0</v>
      </c>
      <c r="N18" s="16">
        <v>1.754</v>
      </c>
      <c r="O18" s="13">
        <v>24.48</v>
      </c>
      <c r="P18" s="12">
        <v>1410</v>
      </c>
      <c r="Q18" s="19">
        <v>348.7</v>
      </c>
      <c r="R18" s="12">
        <v>18.65</v>
      </c>
      <c r="S18" s="14">
        <v>575.3</v>
      </c>
      <c r="T18" s="12">
        <v>1205</v>
      </c>
      <c r="U18" s="12">
        <v>37.98</v>
      </c>
      <c r="V18" s="12">
        <v>1418</v>
      </c>
      <c r="W18" s="14">
        <v>-24.14</v>
      </c>
      <c r="X18" s="12">
        <v>528</v>
      </c>
      <c r="Y18" s="16">
        <v>3.426</v>
      </c>
    </row>
    <row r="19" spans="1:25" ht="12.75">
      <c r="A19" s="6">
        <v>2004</v>
      </c>
      <c r="B19" s="11">
        <v>38215</v>
      </c>
      <c r="C19" s="12">
        <v>27.44</v>
      </c>
      <c r="D19" s="12">
        <v>1622</v>
      </c>
      <c r="E19" s="12">
        <v>11.11</v>
      </c>
      <c r="F19" s="12">
        <v>559</v>
      </c>
      <c r="G19" s="12">
        <v>18.91</v>
      </c>
      <c r="H19" s="14">
        <v>86.8</v>
      </c>
      <c r="I19" s="12">
        <v>625</v>
      </c>
      <c r="J19" s="12">
        <v>27.04</v>
      </c>
      <c r="K19" s="12">
        <v>1621</v>
      </c>
      <c r="L19" s="12">
        <v>54.32</v>
      </c>
      <c r="M19" s="12">
        <v>0</v>
      </c>
      <c r="N19" s="16">
        <v>1.272</v>
      </c>
      <c r="O19" s="16">
        <v>23.94</v>
      </c>
      <c r="P19" s="12">
        <v>1114</v>
      </c>
      <c r="Q19" s="19">
        <v>349.8</v>
      </c>
      <c r="R19" s="12">
        <v>18.86</v>
      </c>
      <c r="S19" s="14">
        <v>599.8</v>
      </c>
      <c r="T19" s="12">
        <v>1149</v>
      </c>
      <c r="U19" s="12">
        <v>43.54</v>
      </c>
      <c r="V19" s="12">
        <v>1413</v>
      </c>
      <c r="W19" s="14">
        <v>-23.56</v>
      </c>
      <c r="X19" s="12">
        <v>647</v>
      </c>
      <c r="Y19" s="16">
        <v>3.445</v>
      </c>
    </row>
    <row r="20" spans="1:25" ht="12.75">
      <c r="A20" s="6">
        <v>2004</v>
      </c>
      <c r="B20" s="11">
        <v>38216</v>
      </c>
      <c r="C20" s="12">
        <v>28.41</v>
      </c>
      <c r="D20" s="12">
        <v>1719</v>
      </c>
      <c r="E20" s="14">
        <v>12.6</v>
      </c>
      <c r="F20" s="12">
        <v>533</v>
      </c>
      <c r="G20" s="12">
        <v>20.09</v>
      </c>
      <c r="H20" s="14">
        <v>78.5</v>
      </c>
      <c r="I20" s="12">
        <v>534</v>
      </c>
      <c r="J20" s="14">
        <v>26.9</v>
      </c>
      <c r="K20" s="12">
        <v>1451</v>
      </c>
      <c r="L20" s="12">
        <v>51.03</v>
      </c>
      <c r="M20" s="12">
        <v>0</v>
      </c>
      <c r="N20" s="12">
        <v>0.861</v>
      </c>
      <c r="O20" s="13">
        <v>19.08</v>
      </c>
      <c r="P20" s="12">
        <v>1055</v>
      </c>
      <c r="Q20" s="12">
        <v>349.5</v>
      </c>
      <c r="R20" s="12">
        <v>18.65</v>
      </c>
      <c r="S20" s="14">
        <v>609.5</v>
      </c>
      <c r="T20" s="12">
        <v>1203</v>
      </c>
      <c r="U20" s="12">
        <v>45.56</v>
      </c>
      <c r="V20" s="12">
        <v>1413</v>
      </c>
      <c r="W20" s="14">
        <v>-23.23</v>
      </c>
      <c r="X20" s="12">
        <v>706</v>
      </c>
      <c r="Y20" s="16">
        <v>3.468</v>
      </c>
    </row>
    <row r="21" spans="1:25" ht="12.75">
      <c r="A21" s="6">
        <v>2004</v>
      </c>
      <c r="B21" s="11">
        <v>38217</v>
      </c>
      <c r="C21" s="12">
        <v>29.22</v>
      </c>
      <c r="D21" s="12">
        <v>1453</v>
      </c>
      <c r="E21" s="12">
        <v>13.74</v>
      </c>
      <c r="F21" s="12">
        <v>636</v>
      </c>
      <c r="G21" s="12">
        <v>20.99</v>
      </c>
      <c r="H21" s="14">
        <v>73</v>
      </c>
      <c r="I21" s="12">
        <v>636</v>
      </c>
      <c r="J21" s="14">
        <v>24.4</v>
      </c>
      <c r="K21" s="12">
        <v>1428</v>
      </c>
      <c r="L21" s="12">
        <v>48.36</v>
      </c>
      <c r="M21" s="12">
        <v>0</v>
      </c>
      <c r="N21" s="12">
        <v>0.718</v>
      </c>
      <c r="O21" s="16">
        <v>19.35</v>
      </c>
      <c r="P21" s="12">
        <v>1005</v>
      </c>
      <c r="Q21" s="41">
        <v>2.623</v>
      </c>
      <c r="R21" s="12">
        <v>18.34</v>
      </c>
      <c r="S21" s="14">
        <v>585</v>
      </c>
      <c r="T21" s="12">
        <v>1300</v>
      </c>
      <c r="U21" s="12">
        <v>47.41</v>
      </c>
      <c r="V21" s="12">
        <v>1410</v>
      </c>
      <c r="W21" s="14">
        <v>-23.23</v>
      </c>
      <c r="X21" s="12">
        <v>658</v>
      </c>
      <c r="Y21" s="16">
        <v>3.426</v>
      </c>
    </row>
    <row r="22" spans="1:27" ht="12.75">
      <c r="A22" s="6">
        <v>2004</v>
      </c>
      <c r="B22" s="11">
        <v>38218</v>
      </c>
      <c r="C22" s="12">
        <v>30.62</v>
      </c>
      <c r="D22" s="12">
        <v>1525</v>
      </c>
      <c r="E22" s="12">
        <v>14.19</v>
      </c>
      <c r="F22" s="12">
        <v>414</v>
      </c>
      <c r="G22" s="12">
        <v>22.07</v>
      </c>
      <c r="H22" s="14">
        <v>76.5</v>
      </c>
      <c r="I22" s="12">
        <v>623</v>
      </c>
      <c r="J22" s="12">
        <v>24.79</v>
      </c>
      <c r="K22" s="12">
        <v>1517</v>
      </c>
      <c r="L22" s="12">
        <v>48.98</v>
      </c>
      <c r="M22" s="12">
        <v>0</v>
      </c>
      <c r="N22" s="12">
        <v>0.84</v>
      </c>
      <c r="O22" s="16">
        <v>18.81</v>
      </c>
      <c r="P22" s="12">
        <v>1036</v>
      </c>
      <c r="Q22" s="19">
        <v>0.187</v>
      </c>
      <c r="R22" s="12">
        <v>18.38</v>
      </c>
      <c r="S22" s="14">
        <v>591.5</v>
      </c>
      <c r="T22" s="12">
        <v>1210</v>
      </c>
      <c r="U22" s="12">
        <v>47.61</v>
      </c>
      <c r="V22" s="12">
        <v>1409</v>
      </c>
      <c r="W22" s="14">
        <v>-22.24</v>
      </c>
      <c r="X22" s="12">
        <v>707</v>
      </c>
      <c r="Y22" s="13">
        <v>3.61</v>
      </c>
      <c r="AA22" s="42"/>
    </row>
    <row r="23" spans="1:25" ht="12.75">
      <c r="A23" s="6">
        <v>2004</v>
      </c>
      <c r="B23" s="11">
        <v>38219</v>
      </c>
      <c r="C23" s="12">
        <v>31.75</v>
      </c>
      <c r="D23" s="12">
        <v>1617</v>
      </c>
      <c r="E23" s="12">
        <v>14.92</v>
      </c>
      <c r="F23" s="12">
        <v>636</v>
      </c>
      <c r="G23" s="12">
        <v>23.06</v>
      </c>
      <c r="H23" s="14">
        <v>76.9</v>
      </c>
      <c r="I23" s="12">
        <v>637</v>
      </c>
      <c r="J23" s="12">
        <v>19.72</v>
      </c>
      <c r="K23" s="12">
        <v>1542</v>
      </c>
      <c r="L23" s="12">
        <v>46.23</v>
      </c>
      <c r="M23" s="12">
        <v>0</v>
      </c>
      <c r="N23" s="13">
        <v>0.77</v>
      </c>
      <c r="O23" s="13">
        <v>18.54</v>
      </c>
      <c r="P23" s="12">
        <v>1115</v>
      </c>
      <c r="Q23" s="41">
        <v>2.622</v>
      </c>
      <c r="R23" s="12">
        <v>18.66</v>
      </c>
      <c r="S23" s="14">
        <v>612.6</v>
      </c>
      <c r="T23" s="12">
        <v>1223</v>
      </c>
      <c r="U23" s="12">
        <v>49.05</v>
      </c>
      <c r="V23" s="12">
        <v>1413</v>
      </c>
      <c r="W23" s="14">
        <v>-21.67</v>
      </c>
      <c r="X23" s="12">
        <v>652</v>
      </c>
      <c r="Y23" s="16">
        <v>3.743</v>
      </c>
    </row>
    <row r="24" spans="1:25" ht="12.75">
      <c r="A24" s="6">
        <v>2004</v>
      </c>
      <c r="B24" s="11">
        <v>38220</v>
      </c>
      <c r="C24" s="12">
        <v>32.65</v>
      </c>
      <c r="D24" s="12">
        <v>1420</v>
      </c>
      <c r="E24" s="12">
        <v>15.43</v>
      </c>
      <c r="F24" s="12">
        <v>640</v>
      </c>
      <c r="G24" s="12">
        <v>23.49</v>
      </c>
      <c r="H24" s="14">
        <v>73.1</v>
      </c>
      <c r="I24" s="12">
        <v>643</v>
      </c>
      <c r="J24" s="12">
        <v>20.84</v>
      </c>
      <c r="K24" s="12">
        <v>1435</v>
      </c>
      <c r="L24" s="14">
        <v>46.4</v>
      </c>
      <c r="M24" s="12">
        <v>0</v>
      </c>
      <c r="N24" s="12">
        <v>0.838</v>
      </c>
      <c r="O24" s="16">
        <v>18.27</v>
      </c>
      <c r="P24" s="12">
        <v>1103</v>
      </c>
      <c r="Q24" s="19">
        <v>332.2</v>
      </c>
      <c r="R24" s="12">
        <v>18.38</v>
      </c>
      <c r="S24" s="14">
        <v>588.4</v>
      </c>
      <c r="T24" s="12">
        <v>1135</v>
      </c>
      <c r="U24" s="12">
        <v>49.16</v>
      </c>
      <c r="V24" s="12">
        <v>1412</v>
      </c>
      <c r="W24" s="14">
        <v>-21.14</v>
      </c>
      <c r="X24" s="12">
        <v>658</v>
      </c>
      <c r="Y24" s="16">
        <v>3.698</v>
      </c>
    </row>
    <row r="25" spans="1:25" ht="12.75">
      <c r="A25" s="6">
        <v>2004</v>
      </c>
      <c r="B25" s="11">
        <v>38221</v>
      </c>
      <c r="C25" s="12">
        <v>32.36</v>
      </c>
      <c r="D25" s="12">
        <v>1619</v>
      </c>
      <c r="E25" s="14">
        <v>16.3</v>
      </c>
      <c r="F25" s="12">
        <v>358</v>
      </c>
      <c r="G25" s="12">
        <v>23.85</v>
      </c>
      <c r="H25" s="14">
        <v>70.6</v>
      </c>
      <c r="I25" s="12">
        <v>359</v>
      </c>
      <c r="J25" s="12">
        <v>18.33</v>
      </c>
      <c r="K25" s="12">
        <v>1622</v>
      </c>
      <c r="L25" s="12">
        <v>44.84</v>
      </c>
      <c r="M25" s="12">
        <v>0</v>
      </c>
      <c r="N25" s="12">
        <v>0.818</v>
      </c>
      <c r="O25" s="16">
        <v>20.97</v>
      </c>
      <c r="P25" s="12">
        <v>1022</v>
      </c>
      <c r="Q25" s="19">
        <v>316.9</v>
      </c>
      <c r="R25" s="12">
        <v>18.59</v>
      </c>
      <c r="S25" s="14">
        <v>582.5</v>
      </c>
      <c r="T25" s="12">
        <v>1114</v>
      </c>
      <c r="U25" s="12">
        <v>49.28</v>
      </c>
      <c r="V25" s="12">
        <v>1420</v>
      </c>
      <c r="W25" s="14">
        <v>-20.06</v>
      </c>
      <c r="X25" s="12">
        <v>655</v>
      </c>
      <c r="Y25" s="16">
        <v>3.827</v>
      </c>
    </row>
    <row r="26" spans="1:26" ht="12.75">
      <c r="A26" s="6">
        <v>2004</v>
      </c>
      <c r="B26" s="11">
        <v>38222</v>
      </c>
      <c r="C26" s="12">
        <v>33.21</v>
      </c>
      <c r="D26" s="12">
        <v>1506</v>
      </c>
      <c r="E26" s="12">
        <v>15.07</v>
      </c>
      <c r="F26" s="12">
        <v>624</v>
      </c>
      <c r="G26" s="12">
        <v>24.11</v>
      </c>
      <c r="H26" s="14">
        <v>72.7</v>
      </c>
      <c r="I26" s="12">
        <v>317</v>
      </c>
      <c r="J26" s="12">
        <v>19.45</v>
      </c>
      <c r="K26" s="12">
        <v>1340</v>
      </c>
      <c r="L26" s="12">
        <v>43.95</v>
      </c>
      <c r="M26" s="12">
        <v>0</v>
      </c>
      <c r="N26" s="12">
        <v>0.988</v>
      </c>
      <c r="O26" s="16">
        <v>19.89</v>
      </c>
      <c r="P26" s="12">
        <v>1345</v>
      </c>
      <c r="Q26" s="19">
        <v>169.1</v>
      </c>
      <c r="R26" s="12">
        <v>18.56</v>
      </c>
      <c r="S26" s="14">
        <v>609.5</v>
      </c>
      <c r="T26" s="12">
        <v>1138</v>
      </c>
      <c r="U26" s="12">
        <v>49.99</v>
      </c>
      <c r="V26" s="12">
        <v>1359</v>
      </c>
      <c r="W26" s="14">
        <v>-21.42</v>
      </c>
      <c r="X26" s="12">
        <v>652</v>
      </c>
      <c r="Y26" s="16">
        <v>4.029</v>
      </c>
      <c r="Z26" s="18"/>
    </row>
    <row r="27" spans="1:25" ht="12.75">
      <c r="A27" s="6">
        <v>2004</v>
      </c>
      <c r="B27" s="11">
        <v>38223</v>
      </c>
      <c r="C27" s="12">
        <v>32.99</v>
      </c>
      <c r="D27" s="12">
        <v>1426</v>
      </c>
      <c r="E27" s="12">
        <v>15.67</v>
      </c>
      <c r="F27" s="12">
        <v>554</v>
      </c>
      <c r="G27" s="12">
        <v>24.66</v>
      </c>
      <c r="H27" s="14">
        <v>81.7</v>
      </c>
      <c r="I27" s="12">
        <v>554</v>
      </c>
      <c r="J27" s="12">
        <v>21.43</v>
      </c>
      <c r="K27" s="12">
        <v>1325</v>
      </c>
      <c r="L27" s="14">
        <v>46.8</v>
      </c>
      <c r="M27" s="12">
        <v>0</v>
      </c>
      <c r="N27" s="16">
        <v>1.314</v>
      </c>
      <c r="O27" s="13">
        <v>18</v>
      </c>
      <c r="P27" s="12">
        <v>1428</v>
      </c>
      <c r="Q27" s="19">
        <v>157.4</v>
      </c>
      <c r="R27" s="14">
        <v>17.1</v>
      </c>
      <c r="S27" s="14">
        <v>590</v>
      </c>
      <c r="T27" s="12">
        <v>1233</v>
      </c>
      <c r="U27" s="12">
        <v>47.57</v>
      </c>
      <c r="V27" s="12">
        <v>1334</v>
      </c>
      <c r="W27" s="14">
        <v>-19.68</v>
      </c>
      <c r="X27" s="12">
        <v>656</v>
      </c>
      <c r="Y27" s="16">
        <v>3.944</v>
      </c>
    </row>
    <row r="28" spans="1:26" ht="12.75">
      <c r="A28" s="6">
        <v>2004</v>
      </c>
      <c r="B28" s="11">
        <v>38224</v>
      </c>
      <c r="C28" s="12">
        <v>33.92</v>
      </c>
      <c r="D28" s="12">
        <v>1438</v>
      </c>
      <c r="E28" s="12">
        <v>15.26</v>
      </c>
      <c r="F28" s="12">
        <v>638</v>
      </c>
      <c r="G28" s="14">
        <v>24.8</v>
      </c>
      <c r="H28" s="14">
        <v>91</v>
      </c>
      <c r="I28" s="12">
        <v>644</v>
      </c>
      <c r="J28" s="12">
        <v>17.47</v>
      </c>
      <c r="K28" s="12">
        <v>1441</v>
      </c>
      <c r="L28" s="12">
        <v>47.09</v>
      </c>
      <c r="M28" s="12">
        <v>0</v>
      </c>
      <c r="N28" s="12">
        <v>0.873</v>
      </c>
      <c r="O28" s="13">
        <v>25.02</v>
      </c>
      <c r="P28" s="12">
        <v>1507</v>
      </c>
      <c r="Q28" s="19">
        <v>150.2</v>
      </c>
      <c r="R28" s="12">
        <v>17.56</v>
      </c>
      <c r="S28" s="14">
        <v>543.1</v>
      </c>
      <c r="T28" s="12">
        <v>1155</v>
      </c>
      <c r="U28" s="12">
        <v>49.97</v>
      </c>
      <c r="V28" s="12">
        <v>1405</v>
      </c>
      <c r="W28" s="14">
        <v>-19.68</v>
      </c>
      <c r="X28" s="12">
        <v>702</v>
      </c>
      <c r="Y28" s="13">
        <v>3.72</v>
      </c>
      <c r="Z28" s="42"/>
    </row>
    <row r="29" spans="1:26" ht="12.75">
      <c r="A29" s="6">
        <v>2004</v>
      </c>
      <c r="B29" s="11">
        <v>38225</v>
      </c>
      <c r="C29" s="12">
        <v>33.73</v>
      </c>
      <c r="D29" s="12">
        <v>1525</v>
      </c>
      <c r="E29" s="12">
        <v>18.53</v>
      </c>
      <c r="F29" s="12">
        <v>649</v>
      </c>
      <c r="G29" s="12">
        <v>25.54</v>
      </c>
      <c r="H29" s="12">
        <v>60.83</v>
      </c>
      <c r="I29" s="12">
        <v>648</v>
      </c>
      <c r="J29" s="12">
        <v>19.98</v>
      </c>
      <c r="K29" s="12">
        <v>1311</v>
      </c>
      <c r="L29" s="12">
        <v>40.42</v>
      </c>
      <c r="M29" s="12">
        <v>0</v>
      </c>
      <c r="N29" s="16">
        <v>1.026</v>
      </c>
      <c r="O29" s="16">
        <v>22.05</v>
      </c>
      <c r="P29" s="12">
        <v>1211</v>
      </c>
      <c r="Q29" s="19">
        <v>81.7</v>
      </c>
      <c r="R29" s="12">
        <v>16.52</v>
      </c>
      <c r="S29" s="14">
        <v>553.4</v>
      </c>
      <c r="T29" s="12">
        <v>1110</v>
      </c>
      <c r="U29" s="12">
        <v>47.54</v>
      </c>
      <c r="V29" s="12">
        <v>1347</v>
      </c>
      <c r="W29" s="14">
        <v>-19.62</v>
      </c>
      <c r="X29" s="12">
        <v>651</v>
      </c>
      <c r="Y29" s="16">
        <v>3.711</v>
      </c>
      <c r="Z29" s="42">
        <f>SUM(Y29:Y32)</f>
        <v>12.792000000000002</v>
      </c>
    </row>
    <row r="30" spans="1:25" ht="12.75">
      <c r="A30" s="6">
        <v>2004</v>
      </c>
      <c r="B30" s="11">
        <v>38226</v>
      </c>
      <c r="C30" s="12">
        <v>32.88</v>
      </c>
      <c r="D30" s="12">
        <v>1538</v>
      </c>
      <c r="E30" s="12">
        <v>18.46</v>
      </c>
      <c r="F30" s="12">
        <v>639</v>
      </c>
      <c r="G30" s="12">
        <v>25.07</v>
      </c>
      <c r="H30" s="14">
        <v>81.6</v>
      </c>
      <c r="I30" s="12">
        <v>615</v>
      </c>
      <c r="J30" s="12">
        <v>26.57</v>
      </c>
      <c r="K30" s="12">
        <v>1544</v>
      </c>
      <c r="L30" s="12">
        <v>54.95</v>
      </c>
      <c r="M30" s="12">
        <v>0</v>
      </c>
      <c r="N30" s="16">
        <v>1.395</v>
      </c>
      <c r="O30" s="13">
        <v>26.1</v>
      </c>
      <c r="P30" s="12">
        <v>1329</v>
      </c>
      <c r="Q30" s="19">
        <v>271.3</v>
      </c>
      <c r="R30" s="12">
        <v>13.84</v>
      </c>
      <c r="S30" s="14">
        <v>598.6</v>
      </c>
      <c r="T30" s="12">
        <v>1300</v>
      </c>
      <c r="U30" s="12">
        <v>42.96</v>
      </c>
      <c r="V30" s="12">
        <v>1327</v>
      </c>
      <c r="W30" s="14">
        <v>-14.74</v>
      </c>
      <c r="X30" s="12">
        <v>657</v>
      </c>
      <c r="Y30" s="16">
        <v>3.365</v>
      </c>
    </row>
    <row r="31" spans="1:25" ht="12.75">
      <c r="A31" s="6">
        <v>2004</v>
      </c>
      <c r="B31" s="11">
        <v>38227</v>
      </c>
      <c r="C31" s="12">
        <v>30.55</v>
      </c>
      <c r="D31" s="12">
        <v>1210</v>
      </c>
      <c r="E31" s="14">
        <v>18.9</v>
      </c>
      <c r="F31" s="12">
        <v>541</v>
      </c>
      <c r="G31" s="12">
        <v>23.54</v>
      </c>
      <c r="H31" s="14">
        <v>92.5</v>
      </c>
      <c r="I31" s="12">
        <v>512</v>
      </c>
      <c r="J31" s="12">
        <v>36.86</v>
      </c>
      <c r="K31" s="12">
        <v>1209</v>
      </c>
      <c r="L31" s="12">
        <v>66.93</v>
      </c>
      <c r="M31" s="12">
        <v>0.2</v>
      </c>
      <c r="N31" s="16">
        <v>1.33</v>
      </c>
      <c r="O31" s="13">
        <v>25.272</v>
      </c>
      <c r="P31" s="12">
        <v>1141</v>
      </c>
      <c r="Q31" s="19">
        <v>242.5</v>
      </c>
      <c r="R31" s="12">
        <v>10.85</v>
      </c>
      <c r="S31" s="14">
        <v>669.1</v>
      </c>
      <c r="T31" s="12">
        <v>1216</v>
      </c>
      <c r="U31" s="14">
        <v>37</v>
      </c>
      <c r="V31" s="12">
        <v>1249</v>
      </c>
      <c r="W31" s="14">
        <v>-14.52</v>
      </c>
      <c r="X31" s="12">
        <v>2358</v>
      </c>
      <c r="Y31" s="16">
        <v>2.595</v>
      </c>
    </row>
    <row r="32" spans="1:25" ht="12.75">
      <c r="A32" s="6">
        <v>2004</v>
      </c>
      <c r="B32" s="11">
        <v>38228</v>
      </c>
      <c r="C32" s="12">
        <v>28.99</v>
      </c>
      <c r="D32" s="12">
        <v>1526</v>
      </c>
      <c r="E32" s="12">
        <v>16.96</v>
      </c>
      <c r="F32" s="12">
        <v>513</v>
      </c>
      <c r="G32" s="12">
        <v>22.23</v>
      </c>
      <c r="H32" s="14">
        <v>90.8</v>
      </c>
      <c r="I32" s="12">
        <v>439</v>
      </c>
      <c r="J32" s="12">
        <v>27.76</v>
      </c>
      <c r="K32" s="12">
        <v>1542</v>
      </c>
      <c r="L32" s="12">
        <v>61.19</v>
      </c>
      <c r="M32" s="12">
        <v>0</v>
      </c>
      <c r="N32" s="16">
        <v>1.132</v>
      </c>
      <c r="O32" s="16">
        <v>19.89</v>
      </c>
      <c r="P32" s="12">
        <v>1339</v>
      </c>
      <c r="Q32" s="19">
        <v>119.9</v>
      </c>
      <c r="R32" s="12">
        <v>16.13</v>
      </c>
      <c r="S32" s="14">
        <v>669.8</v>
      </c>
      <c r="T32" s="12">
        <v>1258</v>
      </c>
      <c r="U32" s="14">
        <v>45</v>
      </c>
      <c r="V32" s="12">
        <v>1341</v>
      </c>
      <c r="W32" s="14">
        <v>-18.24</v>
      </c>
      <c r="X32" s="12">
        <v>2359</v>
      </c>
      <c r="Y32" s="16">
        <v>3.121</v>
      </c>
    </row>
    <row r="33" spans="1:25" ht="12.75">
      <c r="A33" s="6">
        <v>2004</v>
      </c>
      <c r="B33" s="11">
        <v>38229</v>
      </c>
      <c r="C33" s="12">
        <v>31.02</v>
      </c>
      <c r="D33" s="12">
        <v>1526</v>
      </c>
      <c r="E33" s="14">
        <v>13.8</v>
      </c>
      <c r="F33" s="12">
        <v>518</v>
      </c>
      <c r="G33" s="12">
        <v>22.58</v>
      </c>
      <c r="H33" s="14">
        <v>76.6</v>
      </c>
      <c r="I33" s="12">
        <v>519</v>
      </c>
      <c r="J33" s="12">
        <v>15.89</v>
      </c>
      <c r="K33" s="12">
        <v>1549</v>
      </c>
      <c r="L33" s="12">
        <v>42.46</v>
      </c>
      <c r="M33" s="12">
        <v>0</v>
      </c>
      <c r="N33" s="16">
        <v>1.178</v>
      </c>
      <c r="O33" s="16">
        <v>17.19</v>
      </c>
      <c r="P33" s="12">
        <v>1206</v>
      </c>
      <c r="Q33" s="12">
        <v>94.1</v>
      </c>
      <c r="R33" s="14">
        <v>20.1</v>
      </c>
      <c r="S33" s="14">
        <v>581.4</v>
      </c>
      <c r="T33" s="12">
        <v>1217</v>
      </c>
      <c r="U33" s="14">
        <v>51.8</v>
      </c>
      <c r="V33" s="12">
        <v>1354</v>
      </c>
      <c r="W33" s="14">
        <v>-27.35</v>
      </c>
      <c r="X33" s="12">
        <v>646</v>
      </c>
      <c r="Y33" s="16">
        <v>4.247</v>
      </c>
    </row>
    <row r="34" spans="1:25" ht="12.75">
      <c r="A34" s="6">
        <v>2004</v>
      </c>
      <c r="B34" s="11">
        <v>38230</v>
      </c>
      <c r="C34" s="12">
        <v>32.77</v>
      </c>
      <c r="D34" s="12">
        <v>1619</v>
      </c>
      <c r="E34" s="14">
        <v>15.4</v>
      </c>
      <c r="F34" s="12">
        <v>624</v>
      </c>
      <c r="G34" s="12">
        <v>23.64</v>
      </c>
      <c r="H34" s="12">
        <v>60.83</v>
      </c>
      <c r="I34" s="12">
        <v>629</v>
      </c>
      <c r="J34" s="12">
        <v>15.83</v>
      </c>
      <c r="K34" s="12">
        <v>1623</v>
      </c>
      <c r="L34" s="12">
        <v>36.57</v>
      </c>
      <c r="M34" s="12">
        <v>0</v>
      </c>
      <c r="N34" s="13">
        <v>1.205</v>
      </c>
      <c r="O34" s="13">
        <v>20.16</v>
      </c>
      <c r="P34" s="12">
        <v>1106</v>
      </c>
      <c r="Q34" s="19">
        <v>338.8</v>
      </c>
      <c r="R34" s="12">
        <v>20.43</v>
      </c>
      <c r="S34" s="14">
        <v>580.9</v>
      </c>
      <c r="T34" s="12">
        <v>1209</v>
      </c>
      <c r="U34" s="12">
        <v>55.01</v>
      </c>
      <c r="V34" s="12">
        <v>1411</v>
      </c>
      <c r="W34" s="14">
        <v>-25.51</v>
      </c>
      <c r="X34" s="12">
        <v>540</v>
      </c>
      <c r="Y34" s="16">
        <v>4.266</v>
      </c>
    </row>
    <row r="35" spans="3:25" ht="12.75">
      <c r="C35" s="20">
        <f>AVERAGE(C4:C34)</f>
        <v>29.08548387096774</v>
      </c>
      <c r="E35" s="20">
        <f>AVERAGE(E4:E34)</f>
        <v>13.631935483870963</v>
      </c>
      <c r="G35" s="20">
        <f>AVERAGE(G4:G34)</f>
        <v>20.94387096774194</v>
      </c>
      <c r="H35" s="20">
        <f>AVERAGE(H4:H34)</f>
        <v>80.80516129032259</v>
      </c>
      <c r="J35" s="20">
        <f>AVERAGE(J4:J34)</f>
        <v>25.992258064516136</v>
      </c>
      <c r="L35" s="20">
        <f>AVERAGE(L4:L34)</f>
        <v>52.58806451612904</v>
      </c>
      <c r="M35" s="21">
        <f>SUM(M4:M34)</f>
        <v>0.2</v>
      </c>
      <c r="Y35" s="21">
        <f>SUM(Y4:Y34)</f>
        <v>104.87999999999998</v>
      </c>
    </row>
  </sheetData>
  <sheetProtection/>
  <mergeCells count="3">
    <mergeCell ref="A1:B1"/>
    <mergeCell ref="A2:A3"/>
    <mergeCell ref="B2:B3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ESTAÇÃO EXPERIMENTAL DE CITRICULTURA DE BEBEDOURO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FUNDAÇÃO DES PESQUISAS AGROINDUSTRIAIS DE BEBEDOUR</dc:creator>
  <cp:keywords/>
  <dc:description/>
  <cp:lastModifiedBy>Usuario</cp:lastModifiedBy>
  <cp:lastPrinted>2005-07-12T13:21:01Z</cp:lastPrinted>
  <dcterms:created xsi:type="dcterms:W3CDTF">2004-01-02T09:41:49Z</dcterms:created>
  <dcterms:modified xsi:type="dcterms:W3CDTF">2014-09-25T16:52:39Z</dcterms:modified>
  <cp:category/>
  <cp:version/>
  <cp:contentType/>
  <cp:contentStatus/>
</cp:coreProperties>
</file>